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borzkhalifa/Downloads/"/>
    </mc:Choice>
  </mc:AlternateContent>
  <xr:revisionPtr revIDLastSave="0" documentId="13_ncr:1_{C4660F0C-024F-744E-90F5-A824EC6379CD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Price" sheetId="1" r:id="rId1"/>
  </sheets>
  <definedNames>
    <definedName name="п" localSheetId="0">#REF!</definedName>
    <definedName name="п">#REF!</definedName>
    <definedName name="ью" localSheetId="0">#REF!</definedName>
    <definedName name="TOP" localSheetId="0">Price!#REF!</definedName>
    <definedName name="v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6" roundtripDataChecksum="N9esCdX0Dg4hg2SU5Bu9Mgd147D11XUcx1QFn3KPWME="/>
    </ext>
  </extLst>
</workbook>
</file>

<file path=xl/calcChain.xml><?xml version="1.0" encoding="utf-8"?>
<calcChain xmlns="http://schemas.openxmlformats.org/spreadsheetml/2006/main">
  <c r="Z684" i="1" l="1"/>
  <c r="Y684" i="1"/>
  <c r="X684" i="1"/>
  <c r="L684" i="1"/>
  <c r="Z683" i="1"/>
  <c r="Y683" i="1"/>
  <c r="X683" i="1"/>
  <c r="L683" i="1"/>
  <c r="Z682" i="1"/>
  <c r="Y682" i="1"/>
  <c r="X682" i="1"/>
  <c r="L682" i="1"/>
  <c r="Z681" i="1"/>
  <c r="Y681" i="1"/>
  <c r="X681" i="1"/>
  <c r="L681" i="1"/>
  <c r="Z680" i="1"/>
  <c r="Y680" i="1"/>
  <c r="X680" i="1"/>
  <c r="L680" i="1"/>
  <c r="Z679" i="1"/>
  <c r="Y679" i="1"/>
  <c r="X679" i="1"/>
  <c r="L679" i="1"/>
  <c r="Z678" i="1"/>
  <c r="Y678" i="1"/>
  <c r="X678" i="1"/>
  <c r="L678" i="1"/>
  <c r="Z677" i="1"/>
  <c r="Y677" i="1"/>
  <c r="X677" i="1"/>
  <c r="L677" i="1"/>
  <c r="Z676" i="1"/>
  <c r="Y676" i="1"/>
  <c r="X676" i="1"/>
  <c r="L676" i="1"/>
  <c r="Z675" i="1"/>
  <c r="Y675" i="1"/>
  <c r="X675" i="1"/>
  <c r="L675" i="1"/>
  <c r="Z674" i="1"/>
  <c r="Y674" i="1"/>
  <c r="X674" i="1"/>
  <c r="L674" i="1"/>
  <c r="Z673" i="1"/>
  <c r="Y673" i="1"/>
  <c r="X673" i="1"/>
  <c r="L673" i="1"/>
  <c r="Z672" i="1"/>
  <c r="Y672" i="1"/>
  <c r="X672" i="1"/>
  <c r="L672" i="1"/>
  <c r="Z671" i="1"/>
  <c r="Y671" i="1"/>
  <c r="X671" i="1"/>
  <c r="L671" i="1"/>
  <c r="Z670" i="1"/>
  <c r="Y670" i="1"/>
  <c r="X670" i="1"/>
  <c r="L670" i="1"/>
  <c r="Z669" i="1"/>
  <c r="Y669" i="1"/>
  <c r="X669" i="1"/>
  <c r="L669" i="1"/>
  <c r="Z668" i="1"/>
  <c r="Y668" i="1"/>
  <c r="X668" i="1"/>
  <c r="L668" i="1"/>
  <c r="Z667" i="1"/>
  <c r="Y667" i="1"/>
  <c r="X667" i="1"/>
  <c r="L667" i="1"/>
  <c r="Z666" i="1"/>
  <c r="Y666" i="1"/>
  <c r="X666" i="1"/>
  <c r="L666" i="1"/>
  <c r="Z665" i="1"/>
  <c r="Y665" i="1"/>
  <c r="X665" i="1"/>
  <c r="L665" i="1"/>
  <c r="Z664" i="1"/>
  <c r="Y664" i="1"/>
  <c r="X664" i="1"/>
  <c r="L664" i="1"/>
  <c r="Z663" i="1"/>
  <c r="Y663" i="1"/>
  <c r="X663" i="1"/>
  <c r="L663" i="1"/>
  <c r="Z662" i="1"/>
  <c r="Y662" i="1"/>
  <c r="X662" i="1"/>
  <c r="L662" i="1"/>
  <c r="Z661" i="1"/>
  <c r="Y661" i="1"/>
  <c r="X661" i="1"/>
  <c r="L661" i="1"/>
  <c r="Z660" i="1"/>
  <c r="Y660" i="1"/>
  <c r="X660" i="1"/>
  <c r="L660" i="1"/>
  <c r="Z659" i="1"/>
  <c r="Y659" i="1"/>
  <c r="X659" i="1"/>
  <c r="L659" i="1"/>
  <c r="Z658" i="1"/>
  <c r="Y658" i="1"/>
  <c r="X658" i="1"/>
  <c r="L658" i="1"/>
  <c r="Z657" i="1"/>
  <c r="Y657" i="1"/>
  <c r="X657" i="1"/>
  <c r="L657" i="1"/>
  <c r="Z656" i="1"/>
  <c r="Y656" i="1"/>
  <c r="X656" i="1"/>
  <c r="L656" i="1"/>
  <c r="Z655" i="1"/>
  <c r="Y655" i="1"/>
  <c r="X655" i="1"/>
  <c r="L655" i="1"/>
  <c r="Z654" i="1"/>
  <c r="Y654" i="1"/>
  <c r="X654" i="1"/>
  <c r="L654" i="1"/>
  <c r="Z653" i="1"/>
  <c r="Y653" i="1"/>
  <c r="X653" i="1"/>
  <c r="L653" i="1"/>
  <c r="Z652" i="1"/>
  <c r="Y652" i="1"/>
  <c r="X652" i="1"/>
  <c r="L652" i="1"/>
  <c r="Z651" i="1"/>
  <c r="Y651" i="1"/>
  <c r="X651" i="1"/>
  <c r="L651" i="1"/>
  <c r="Z650" i="1"/>
  <c r="Y650" i="1"/>
  <c r="X650" i="1"/>
  <c r="L650" i="1"/>
  <c r="Z649" i="1"/>
  <c r="Y649" i="1"/>
  <c r="X649" i="1"/>
  <c r="L649" i="1"/>
  <c r="Z648" i="1"/>
  <c r="Y648" i="1"/>
  <c r="X648" i="1"/>
  <c r="L648" i="1"/>
  <c r="Z647" i="1"/>
  <c r="Y647" i="1"/>
  <c r="X647" i="1"/>
  <c r="L647" i="1"/>
  <c r="Z646" i="1"/>
  <c r="Y646" i="1"/>
  <c r="X646" i="1"/>
  <c r="L646" i="1"/>
  <c r="Z645" i="1"/>
  <c r="Y645" i="1"/>
  <c r="X645" i="1"/>
  <c r="L645" i="1"/>
  <c r="Z644" i="1"/>
  <c r="Y644" i="1"/>
  <c r="X644" i="1"/>
  <c r="L644" i="1"/>
  <c r="Z643" i="1"/>
  <c r="Y643" i="1"/>
  <c r="X643" i="1"/>
  <c r="L643" i="1"/>
  <c r="Z642" i="1"/>
  <c r="Y642" i="1"/>
  <c r="X642" i="1"/>
  <c r="L642" i="1"/>
  <c r="Z641" i="1"/>
  <c r="Y641" i="1"/>
  <c r="X641" i="1"/>
  <c r="L641" i="1"/>
  <c r="Z640" i="1"/>
  <c r="Y640" i="1"/>
  <c r="X640" i="1"/>
  <c r="L640" i="1"/>
  <c r="Z639" i="1"/>
  <c r="Y639" i="1"/>
  <c r="X639" i="1"/>
  <c r="L639" i="1"/>
  <c r="Z638" i="1"/>
  <c r="Y638" i="1"/>
  <c r="X638" i="1"/>
  <c r="L638" i="1"/>
  <c r="Z637" i="1"/>
  <c r="Y637" i="1"/>
  <c r="X637" i="1"/>
  <c r="L637" i="1"/>
  <c r="Z636" i="1"/>
  <c r="Y636" i="1"/>
  <c r="X636" i="1"/>
  <c r="L636" i="1"/>
  <c r="Z635" i="1"/>
  <c r="Y635" i="1"/>
  <c r="X635" i="1"/>
  <c r="L635" i="1"/>
  <c r="Z634" i="1"/>
  <c r="Y634" i="1"/>
  <c r="X634" i="1"/>
  <c r="L634" i="1"/>
  <c r="Z633" i="1"/>
  <c r="Y633" i="1"/>
  <c r="X633" i="1"/>
  <c r="L633" i="1"/>
  <c r="Z632" i="1"/>
  <c r="Y632" i="1"/>
  <c r="X632" i="1"/>
  <c r="L632" i="1"/>
  <c r="Z631" i="1"/>
  <c r="Y631" i="1"/>
  <c r="X631" i="1"/>
  <c r="L631" i="1"/>
  <c r="Z630" i="1"/>
  <c r="Y630" i="1"/>
  <c r="X630" i="1"/>
  <c r="L630" i="1"/>
  <c r="Z629" i="1"/>
  <c r="Y629" i="1"/>
  <c r="X629" i="1"/>
  <c r="L629" i="1"/>
  <c r="Z628" i="1"/>
  <c r="Y628" i="1"/>
  <c r="X628" i="1"/>
  <c r="L628" i="1"/>
  <c r="Z627" i="1"/>
  <c r="Y627" i="1"/>
  <c r="X627" i="1"/>
  <c r="L627" i="1"/>
  <c r="Z626" i="1"/>
  <c r="Y626" i="1"/>
  <c r="X626" i="1"/>
  <c r="L626" i="1"/>
  <c r="Z625" i="1"/>
  <c r="Y625" i="1"/>
  <c r="X625" i="1"/>
  <c r="L625" i="1"/>
  <c r="Z624" i="1"/>
  <c r="Y624" i="1"/>
  <c r="X624" i="1"/>
  <c r="L624" i="1"/>
  <c r="Z623" i="1"/>
  <c r="Y623" i="1"/>
  <c r="X623" i="1"/>
  <c r="L623" i="1"/>
  <c r="Z622" i="1"/>
  <c r="Y622" i="1"/>
  <c r="X622" i="1"/>
  <c r="L622" i="1"/>
  <c r="Z621" i="1"/>
  <c r="Y621" i="1"/>
  <c r="X621" i="1"/>
  <c r="L621" i="1"/>
  <c r="Z620" i="1"/>
  <c r="Y620" i="1"/>
  <c r="X620" i="1"/>
  <c r="L620" i="1"/>
  <c r="Z619" i="1"/>
  <c r="Y619" i="1"/>
  <c r="X619" i="1"/>
  <c r="L619" i="1"/>
  <c r="Z618" i="1"/>
  <c r="Y618" i="1"/>
  <c r="X618" i="1"/>
  <c r="L618" i="1"/>
  <c r="Z617" i="1"/>
  <c r="Y617" i="1"/>
  <c r="X617" i="1"/>
  <c r="L617" i="1"/>
  <c r="Z616" i="1"/>
  <c r="Y616" i="1"/>
  <c r="X616" i="1"/>
  <c r="L616" i="1"/>
  <c r="Z615" i="1"/>
  <c r="Y615" i="1"/>
  <c r="X615" i="1"/>
  <c r="L615" i="1"/>
  <c r="Z614" i="1"/>
  <c r="Y614" i="1"/>
  <c r="X614" i="1"/>
  <c r="L614" i="1"/>
  <c r="Z613" i="1"/>
  <c r="Y613" i="1"/>
  <c r="X613" i="1"/>
  <c r="L613" i="1"/>
  <c r="Z612" i="1"/>
  <c r="Y612" i="1"/>
  <c r="X612" i="1"/>
  <c r="L612" i="1"/>
  <c r="Z611" i="1"/>
  <c r="Y611" i="1"/>
  <c r="X611" i="1"/>
  <c r="L611" i="1"/>
  <c r="Z610" i="1"/>
  <c r="Y610" i="1"/>
  <c r="X610" i="1"/>
  <c r="L610" i="1"/>
  <c r="Z609" i="1"/>
  <c r="Y609" i="1"/>
  <c r="X609" i="1"/>
  <c r="L609" i="1"/>
  <c r="Z608" i="1"/>
  <c r="Y608" i="1"/>
  <c r="X608" i="1"/>
  <c r="L608" i="1"/>
  <c r="Z607" i="1"/>
  <c r="Y607" i="1"/>
  <c r="X607" i="1"/>
  <c r="L607" i="1"/>
  <c r="Z606" i="1"/>
  <c r="Y606" i="1"/>
  <c r="X606" i="1"/>
  <c r="L606" i="1"/>
  <c r="Z605" i="1"/>
  <c r="Y605" i="1"/>
  <c r="X605" i="1"/>
  <c r="L605" i="1"/>
  <c r="Z604" i="1"/>
  <c r="Y604" i="1"/>
  <c r="X604" i="1"/>
  <c r="L604" i="1"/>
  <c r="Z603" i="1"/>
  <c r="Y603" i="1"/>
  <c r="X603" i="1"/>
  <c r="L603" i="1"/>
  <c r="Z602" i="1"/>
  <c r="Y602" i="1"/>
  <c r="X602" i="1"/>
  <c r="L602" i="1"/>
  <c r="Z601" i="1"/>
  <c r="Y601" i="1"/>
  <c r="X601" i="1"/>
  <c r="L601" i="1"/>
  <c r="Z600" i="1"/>
  <c r="Y600" i="1"/>
  <c r="X600" i="1"/>
  <c r="L600" i="1"/>
  <c r="Z599" i="1"/>
  <c r="Y599" i="1"/>
  <c r="X599" i="1"/>
  <c r="L599" i="1"/>
  <c r="Z598" i="1"/>
  <c r="Y598" i="1"/>
  <c r="X598" i="1"/>
  <c r="L598" i="1"/>
  <c r="Z597" i="1"/>
  <c r="Y597" i="1"/>
  <c r="X597" i="1"/>
  <c r="L597" i="1"/>
  <c r="Z596" i="1"/>
  <c r="Y596" i="1"/>
  <c r="X596" i="1"/>
  <c r="L596" i="1"/>
  <c r="Z595" i="1"/>
  <c r="Y595" i="1"/>
  <c r="X595" i="1"/>
  <c r="L595" i="1"/>
  <c r="Z594" i="1"/>
  <c r="Y594" i="1"/>
  <c r="X594" i="1"/>
  <c r="L594" i="1"/>
  <c r="Z593" i="1"/>
  <c r="Y593" i="1"/>
  <c r="X593" i="1"/>
  <c r="L593" i="1"/>
  <c r="Z592" i="1"/>
  <c r="Y592" i="1"/>
  <c r="X592" i="1"/>
  <c r="L592" i="1"/>
  <c r="Z591" i="1"/>
  <c r="Y591" i="1"/>
  <c r="X591" i="1"/>
  <c r="L591" i="1"/>
  <c r="Z590" i="1"/>
  <c r="Y590" i="1"/>
  <c r="X590" i="1"/>
  <c r="L590" i="1"/>
  <c r="Z589" i="1"/>
  <c r="Y589" i="1"/>
  <c r="X589" i="1"/>
  <c r="L589" i="1"/>
  <c r="Z588" i="1"/>
  <c r="Y588" i="1"/>
  <c r="X588" i="1"/>
  <c r="L588" i="1"/>
  <c r="Z587" i="1"/>
  <c r="Y587" i="1"/>
  <c r="X587" i="1"/>
  <c r="L587" i="1"/>
  <c r="Z586" i="1"/>
  <c r="Y586" i="1"/>
  <c r="X586" i="1"/>
  <c r="L586" i="1"/>
  <c r="Z585" i="1"/>
  <c r="Y585" i="1"/>
  <c r="X585" i="1"/>
  <c r="L585" i="1"/>
  <c r="Z584" i="1"/>
  <c r="Y584" i="1"/>
  <c r="X584" i="1"/>
  <c r="L584" i="1"/>
  <c r="Z583" i="1"/>
  <c r="Y583" i="1"/>
  <c r="X583" i="1"/>
  <c r="L583" i="1"/>
  <c r="Z582" i="1"/>
  <c r="Y582" i="1"/>
  <c r="X582" i="1"/>
  <c r="L582" i="1"/>
  <c r="Z581" i="1"/>
  <c r="Y581" i="1"/>
  <c r="X581" i="1"/>
  <c r="L581" i="1"/>
  <c r="Z580" i="1"/>
  <c r="Y580" i="1"/>
  <c r="X580" i="1"/>
  <c r="L580" i="1"/>
  <c r="Z579" i="1"/>
  <c r="Y579" i="1"/>
  <c r="X579" i="1"/>
  <c r="L579" i="1"/>
  <c r="Z578" i="1"/>
  <c r="Y578" i="1"/>
  <c r="X578" i="1"/>
  <c r="L578" i="1"/>
  <c r="Z577" i="1"/>
  <c r="Y577" i="1"/>
  <c r="X577" i="1"/>
  <c r="L577" i="1"/>
  <c r="Z576" i="1"/>
  <c r="Y576" i="1"/>
  <c r="X576" i="1"/>
  <c r="L576" i="1"/>
  <c r="Z575" i="1"/>
  <c r="Y575" i="1"/>
  <c r="X575" i="1"/>
  <c r="L575" i="1"/>
  <c r="Z574" i="1"/>
  <c r="Y574" i="1"/>
  <c r="X574" i="1"/>
  <c r="L574" i="1"/>
  <c r="Z573" i="1"/>
  <c r="Y573" i="1"/>
  <c r="X573" i="1"/>
  <c r="L573" i="1"/>
  <c r="Z572" i="1"/>
  <c r="Y572" i="1"/>
  <c r="X572" i="1"/>
  <c r="L572" i="1"/>
  <c r="Z571" i="1"/>
  <c r="Y571" i="1"/>
  <c r="X571" i="1"/>
  <c r="L571" i="1"/>
  <c r="Z570" i="1"/>
  <c r="Y570" i="1"/>
  <c r="X570" i="1"/>
  <c r="L570" i="1"/>
  <c r="Y569" i="1"/>
  <c r="X569" i="1"/>
  <c r="L569" i="1"/>
  <c r="Z568" i="1"/>
  <c r="Y568" i="1"/>
  <c r="X568" i="1"/>
  <c r="L568" i="1"/>
  <c r="Z567" i="1"/>
  <c r="Y567" i="1"/>
  <c r="X567" i="1"/>
  <c r="L567" i="1"/>
  <c r="Z566" i="1"/>
  <c r="Y566" i="1"/>
  <c r="X566" i="1"/>
  <c r="L566" i="1"/>
  <c r="Z565" i="1"/>
  <c r="Y565" i="1"/>
  <c r="X565" i="1"/>
  <c r="L565" i="1"/>
  <c r="Z564" i="1"/>
  <c r="Y564" i="1"/>
  <c r="X564" i="1"/>
  <c r="L564" i="1"/>
  <c r="Z563" i="1"/>
  <c r="Y563" i="1"/>
  <c r="X563" i="1"/>
  <c r="L563" i="1"/>
  <c r="Z562" i="1"/>
  <c r="Y562" i="1"/>
  <c r="X562" i="1"/>
  <c r="L562" i="1"/>
  <c r="Z561" i="1"/>
  <c r="Y561" i="1"/>
  <c r="X561" i="1"/>
  <c r="L561" i="1"/>
  <c r="Z560" i="1"/>
  <c r="Y560" i="1"/>
  <c r="X560" i="1"/>
  <c r="L560" i="1"/>
  <c r="Z559" i="1"/>
  <c r="Y559" i="1"/>
  <c r="X559" i="1"/>
  <c r="L559" i="1"/>
  <c r="Z558" i="1"/>
  <c r="Y558" i="1"/>
  <c r="X558" i="1"/>
  <c r="L558" i="1"/>
  <c r="Z557" i="1"/>
  <c r="Y557" i="1"/>
  <c r="X557" i="1"/>
  <c r="L557" i="1"/>
  <c r="Z556" i="1"/>
  <c r="Y556" i="1"/>
  <c r="X556" i="1"/>
  <c r="L556" i="1"/>
  <c r="Z555" i="1"/>
  <c r="Y555" i="1"/>
  <c r="X555" i="1"/>
  <c r="L555" i="1"/>
  <c r="Z554" i="1"/>
  <c r="Y554" i="1"/>
  <c r="X554" i="1"/>
  <c r="L554" i="1"/>
  <c r="Z553" i="1"/>
  <c r="Y553" i="1"/>
  <c r="X553" i="1"/>
  <c r="L553" i="1"/>
  <c r="Z552" i="1"/>
  <c r="Y552" i="1"/>
  <c r="X552" i="1"/>
  <c r="L552" i="1"/>
  <c r="Z551" i="1"/>
  <c r="Y551" i="1"/>
  <c r="X551" i="1"/>
  <c r="L551" i="1"/>
  <c r="Z550" i="1"/>
  <c r="Y550" i="1"/>
  <c r="X550" i="1"/>
  <c r="L550" i="1"/>
  <c r="Z549" i="1"/>
  <c r="Y549" i="1"/>
  <c r="X549" i="1"/>
  <c r="L549" i="1"/>
  <c r="Z548" i="1"/>
  <c r="Y548" i="1"/>
  <c r="X548" i="1"/>
  <c r="L548" i="1"/>
  <c r="Z547" i="1"/>
  <c r="Y547" i="1"/>
  <c r="X547" i="1"/>
  <c r="L547" i="1"/>
  <c r="Z546" i="1"/>
  <c r="Y546" i="1"/>
  <c r="X546" i="1"/>
  <c r="L546" i="1"/>
  <c r="Z545" i="1"/>
  <c r="Y545" i="1"/>
  <c r="X545" i="1"/>
  <c r="L545" i="1"/>
  <c r="Z544" i="1"/>
  <c r="Y544" i="1"/>
  <c r="X544" i="1"/>
  <c r="L544" i="1"/>
  <c r="Z543" i="1"/>
  <c r="Y543" i="1"/>
  <c r="X543" i="1"/>
  <c r="L543" i="1"/>
  <c r="Z542" i="1"/>
  <c r="Y542" i="1"/>
  <c r="X542" i="1"/>
  <c r="L542" i="1"/>
  <c r="Z541" i="1"/>
  <c r="Y541" i="1"/>
  <c r="X541" i="1"/>
  <c r="L541" i="1"/>
  <c r="Z540" i="1"/>
  <c r="Y540" i="1"/>
  <c r="X540" i="1"/>
  <c r="L540" i="1"/>
  <c r="Z539" i="1"/>
  <c r="Y539" i="1"/>
  <c r="X539" i="1"/>
  <c r="L539" i="1"/>
  <c r="Z538" i="1"/>
  <c r="Y538" i="1"/>
  <c r="X538" i="1"/>
  <c r="L538" i="1"/>
  <c r="Z537" i="1"/>
  <c r="Y537" i="1"/>
  <c r="X537" i="1"/>
  <c r="L537" i="1"/>
  <c r="Z536" i="1"/>
  <c r="Y536" i="1"/>
  <c r="X536" i="1"/>
  <c r="L536" i="1"/>
  <c r="Z535" i="1"/>
  <c r="Y535" i="1"/>
  <c r="X535" i="1"/>
  <c r="L535" i="1"/>
  <c r="Z534" i="1"/>
  <c r="Y534" i="1"/>
  <c r="X534" i="1"/>
  <c r="L534" i="1"/>
  <c r="Z533" i="1"/>
  <c r="Y533" i="1"/>
  <c r="X533" i="1"/>
  <c r="L533" i="1"/>
  <c r="Z532" i="1"/>
  <c r="Y532" i="1"/>
  <c r="X532" i="1"/>
  <c r="L532" i="1"/>
  <c r="Z531" i="1"/>
  <c r="Y531" i="1"/>
  <c r="X531" i="1"/>
  <c r="L531" i="1"/>
  <c r="Z530" i="1"/>
  <c r="Y530" i="1"/>
  <c r="X530" i="1"/>
  <c r="L530" i="1"/>
  <c r="Z529" i="1"/>
  <c r="Y529" i="1"/>
  <c r="X529" i="1"/>
  <c r="L529" i="1"/>
  <c r="Z528" i="1"/>
  <c r="Y528" i="1"/>
  <c r="X528" i="1"/>
  <c r="L528" i="1"/>
  <c r="Z527" i="1"/>
  <c r="Y527" i="1"/>
  <c r="X527" i="1"/>
  <c r="L527" i="1"/>
  <c r="Z526" i="1"/>
  <c r="Y526" i="1"/>
  <c r="X526" i="1"/>
  <c r="L526" i="1"/>
  <c r="Z525" i="1"/>
  <c r="Y525" i="1"/>
  <c r="X525" i="1"/>
  <c r="L525" i="1"/>
  <c r="Z524" i="1"/>
  <c r="Y524" i="1"/>
  <c r="X524" i="1"/>
  <c r="L524" i="1"/>
  <c r="Z523" i="1"/>
  <c r="Y523" i="1"/>
  <c r="X523" i="1"/>
  <c r="L523" i="1"/>
  <c r="Z522" i="1"/>
  <c r="Y522" i="1"/>
  <c r="X522" i="1"/>
  <c r="L522" i="1"/>
  <c r="Z521" i="1"/>
  <c r="Y521" i="1"/>
  <c r="X521" i="1"/>
  <c r="L521" i="1"/>
  <c r="Z520" i="1"/>
  <c r="Y520" i="1"/>
  <c r="X520" i="1"/>
  <c r="L520" i="1"/>
  <c r="Z519" i="1"/>
  <c r="Y519" i="1"/>
  <c r="X519" i="1"/>
  <c r="L519" i="1"/>
  <c r="Z518" i="1"/>
  <c r="Y518" i="1"/>
  <c r="X518" i="1"/>
  <c r="L518" i="1"/>
  <c r="Z517" i="1"/>
  <c r="Y517" i="1"/>
  <c r="X517" i="1"/>
  <c r="L517" i="1"/>
  <c r="Z516" i="1"/>
  <c r="Y516" i="1"/>
  <c r="X516" i="1"/>
  <c r="L516" i="1"/>
  <c r="Z515" i="1"/>
  <c r="Y515" i="1"/>
  <c r="X515" i="1"/>
  <c r="L515" i="1"/>
  <c r="Z514" i="1"/>
  <c r="Y514" i="1"/>
  <c r="X514" i="1"/>
  <c r="L514" i="1"/>
  <c r="Z513" i="1"/>
  <c r="Y513" i="1"/>
  <c r="X513" i="1"/>
  <c r="L513" i="1"/>
  <c r="Z512" i="1"/>
  <c r="Y512" i="1"/>
  <c r="X512" i="1"/>
  <c r="L512" i="1"/>
  <c r="Z511" i="1"/>
  <c r="Y511" i="1"/>
  <c r="X511" i="1"/>
  <c r="L511" i="1"/>
  <c r="Z510" i="1"/>
  <c r="Y510" i="1"/>
  <c r="X510" i="1"/>
  <c r="L510" i="1"/>
  <c r="Z509" i="1"/>
  <c r="Y509" i="1"/>
  <c r="X509" i="1"/>
  <c r="L509" i="1"/>
  <c r="Z508" i="1"/>
  <c r="Y508" i="1"/>
  <c r="X508" i="1"/>
  <c r="L508" i="1"/>
  <c r="Z507" i="1"/>
  <c r="Y507" i="1"/>
  <c r="X507" i="1"/>
  <c r="L507" i="1"/>
  <c r="Z506" i="1"/>
  <c r="Y506" i="1"/>
  <c r="X506" i="1"/>
  <c r="L506" i="1"/>
  <c r="Z505" i="1"/>
  <c r="Y505" i="1"/>
  <c r="X505" i="1"/>
  <c r="L505" i="1"/>
  <c r="Z504" i="1"/>
  <c r="Y504" i="1"/>
  <c r="X504" i="1"/>
  <c r="L504" i="1"/>
  <c r="Z503" i="1"/>
  <c r="Y503" i="1"/>
  <c r="X503" i="1"/>
  <c r="L503" i="1"/>
  <c r="Z502" i="1"/>
  <c r="Y502" i="1"/>
  <c r="X502" i="1"/>
  <c r="L502" i="1"/>
  <c r="Z501" i="1"/>
  <c r="Y501" i="1"/>
  <c r="X501" i="1"/>
  <c r="L501" i="1"/>
  <c r="Z500" i="1"/>
  <c r="Y500" i="1"/>
  <c r="X500" i="1"/>
  <c r="L500" i="1"/>
  <c r="Z499" i="1"/>
  <c r="Y499" i="1"/>
  <c r="X499" i="1"/>
  <c r="L499" i="1"/>
  <c r="Z498" i="1"/>
  <c r="Y498" i="1"/>
  <c r="X498" i="1"/>
  <c r="L498" i="1"/>
  <c r="Z497" i="1"/>
  <c r="Y497" i="1"/>
  <c r="X497" i="1"/>
  <c r="L497" i="1"/>
  <c r="Z496" i="1"/>
  <c r="Y496" i="1"/>
  <c r="X496" i="1"/>
  <c r="L496" i="1"/>
  <c r="Z495" i="1"/>
  <c r="Y495" i="1"/>
  <c r="X495" i="1"/>
  <c r="L495" i="1"/>
  <c r="Z494" i="1"/>
  <c r="Y494" i="1"/>
  <c r="X494" i="1"/>
  <c r="L494" i="1"/>
  <c r="Z493" i="1"/>
  <c r="Y493" i="1"/>
  <c r="X493" i="1"/>
  <c r="L493" i="1"/>
  <c r="Z492" i="1"/>
  <c r="Y492" i="1"/>
  <c r="X492" i="1"/>
  <c r="L492" i="1"/>
  <c r="Z491" i="1"/>
  <c r="Y491" i="1"/>
  <c r="X491" i="1"/>
  <c r="L491" i="1"/>
  <c r="Z490" i="1"/>
  <c r="Y490" i="1"/>
  <c r="X490" i="1"/>
  <c r="L490" i="1"/>
  <c r="Z489" i="1"/>
  <c r="Y489" i="1"/>
  <c r="X489" i="1"/>
  <c r="L489" i="1"/>
  <c r="Z488" i="1"/>
  <c r="Y488" i="1"/>
  <c r="X488" i="1"/>
  <c r="L488" i="1"/>
  <c r="Z487" i="1"/>
  <c r="Y487" i="1"/>
  <c r="X487" i="1"/>
  <c r="L487" i="1"/>
  <c r="Z486" i="1"/>
  <c r="Y486" i="1"/>
  <c r="X486" i="1"/>
  <c r="L486" i="1"/>
  <c r="Z485" i="1"/>
  <c r="Y485" i="1"/>
  <c r="X485" i="1"/>
  <c r="L485" i="1"/>
  <c r="Z484" i="1"/>
  <c r="Y484" i="1"/>
  <c r="X484" i="1"/>
  <c r="L484" i="1"/>
  <c r="Z483" i="1"/>
  <c r="Y483" i="1"/>
  <c r="X483" i="1"/>
  <c r="L483" i="1"/>
  <c r="Z482" i="1"/>
  <c r="Y482" i="1"/>
  <c r="X482" i="1"/>
  <c r="L482" i="1"/>
  <c r="Z481" i="1"/>
  <c r="Y481" i="1"/>
  <c r="X481" i="1"/>
  <c r="L481" i="1"/>
  <c r="Z480" i="1"/>
  <c r="Y480" i="1"/>
  <c r="X480" i="1"/>
  <c r="L480" i="1"/>
  <c r="Z479" i="1"/>
  <c r="Y479" i="1"/>
  <c r="X479" i="1"/>
  <c r="L479" i="1"/>
  <c r="Z478" i="1"/>
  <c r="Y478" i="1"/>
  <c r="X478" i="1"/>
  <c r="L478" i="1"/>
  <c r="Z477" i="1"/>
  <c r="Y477" i="1"/>
  <c r="X477" i="1"/>
  <c r="L477" i="1"/>
  <c r="Z476" i="1"/>
  <c r="Y476" i="1"/>
  <c r="X476" i="1"/>
  <c r="L476" i="1"/>
  <c r="Z475" i="1"/>
  <c r="Y475" i="1"/>
  <c r="X475" i="1"/>
  <c r="L475" i="1"/>
  <c r="Z474" i="1"/>
  <c r="Y474" i="1"/>
  <c r="X474" i="1"/>
  <c r="L474" i="1"/>
  <c r="Z473" i="1"/>
  <c r="Y473" i="1"/>
  <c r="X473" i="1"/>
  <c r="L473" i="1"/>
  <c r="Z472" i="1"/>
  <c r="Y472" i="1"/>
  <c r="X472" i="1"/>
  <c r="L472" i="1"/>
  <c r="Z471" i="1"/>
  <c r="Y471" i="1"/>
  <c r="X471" i="1"/>
  <c r="L471" i="1"/>
  <c r="Z470" i="1"/>
  <c r="Y470" i="1"/>
  <c r="X470" i="1"/>
  <c r="L470" i="1"/>
  <c r="Z469" i="1"/>
  <c r="Y469" i="1"/>
  <c r="X469" i="1"/>
  <c r="L469" i="1"/>
  <c r="Z468" i="1"/>
  <c r="Y468" i="1"/>
  <c r="X468" i="1"/>
  <c r="L468" i="1"/>
  <c r="Z467" i="1"/>
  <c r="Y467" i="1"/>
  <c r="X467" i="1"/>
  <c r="L467" i="1"/>
  <c r="Z466" i="1"/>
  <c r="Y466" i="1"/>
  <c r="X466" i="1"/>
  <c r="L466" i="1"/>
  <c r="Z465" i="1"/>
  <c r="Y465" i="1"/>
  <c r="X465" i="1"/>
  <c r="L465" i="1"/>
  <c r="Z464" i="1"/>
  <c r="Y464" i="1"/>
  <c r="X464" i="1"/>
  <c r="L464" i="1"/>
  <c r="Z463" i="1"/>
  <c r="Y463" i="1"/>
  <c r="X463" i="1"/>
  <c r="L463" i="1"/>
  <c r="Z462" i="1"/>
  <c r="Y462" i="1"/>
  <c r="X462" i="1"/>
  <c r="L462" i="1"/>
  <c r="Z461" i="1"/>
  <c r="Y461" i="1"/>
  <c r="X461" i="1"/>
  <c r="L461" i="1"/>
  <c r="Z460" i="1"/>
  <c r="Y460" i="1"/>
  <c r="X460" i="1"/>
  <c r="L460" i="1"/>
  <c r="Z459" i="1"/>
  <c r="Y459" i="1"/>
  <c r="X459" i="1"/>
  <c r="L459" i="1"/>
  <c r="Z458" i="1"/>
  <c r="Y458" i="1"/>
  <c r="X458" i="1"/>
  <c r="L458" i="1"/>
  <c r="Z457" i="1"/>
  <c r="Y457" i="1"/>
  <c r="X457" i="1"/>
  <c r="L457" i="1"/>
  <c r="Z456" i="1"/>
  <c r="Y456" i="1"/>
  <c r="X456" i="1"/>
  <c r="L456" i="1"/>
  <c r="Z455" i="1"/>
  <c r="Y455" i="1"/>
  <c r="X455" i="1"/>
  <c r="L455" i="1"/>
  <c r="Z454" i="1"/>
  <c r="Y454" i="1"/>
  <c r="X454" i="1"/>
  <c r="L454" i="1"/>
  <c r="Z453" i="1"/>
  <c r="Y453" i="1"/>
  <c r="X453" i="1"/>
  <c r="L453" i="1"/>
  <c r="Z452" i="1"/>
  <c r="Y452" i="1"/>
  <c r="X452" i="1"/>
  <c r="L452" i="1"/>
  <c r="Z451" i="1"/>
  <c r="Y451" i="1"/>
  <c r="X451" i="1"/>
  <c r="L451" i="1"/>
  <c r="Z450" i="1"/>
  <c r="Y450" i="1"/>
  <c r="X450" i="1"/>
  <c r="L450" i="1"/>
  <c r="Z449" i="1"/>
  <c r="Y449" i="1"/>
  <c r="X449" i="1"/>
  <c r="L449" i="1"/>
  <c r="Z448" i="1"/>
  <c r="Y448" i="1"/>
  <c r="X448" i="1"/>
  <c r="L448" i="1"/>
  <c r="Z447" i="1"/>
  <c r="Y447" i="1"/>
  <c r="X447" i="1"/>
  <c r="L447" i="1"/>
  <c r="Z446" i="1"/>
  <c r="Y446" i="1"/>
  <c r="X446" i="1"/>
  <c r="L446" i="1"/>
  <c r="Z445" i="1"/>
  <c r="Y445" i="1"/>
  <c r="X445" i="1"/>
  <c r="L445" i="1"/>
  <c r="Z444" i="1"/>
  <c r="Y444" i="1"/>
  <c r="X444" i="1"/>
  <c r="L444" i="1"/>
  <c r="Z443" i="1"/>
  <c r="Y443" i="1"/>
  <c r="X443" i="1"/>
  <c r="L443" i="1"/>
  <c r="Z442" i="1"/>
  <c r="Y442" i="1"/>
  <c r="X442" i="1"/>
  <c r="L442" i="1"/>
  <c r="Z441" i="1"/>
  <c r="Y441" i="1"/>
  <c r="X441" i="1"/>
  <c r="L441" i="1"/>
  <c r="Z440" i="1"/>
  <c r="Y440" i="1"/>
  <c r="X440" i="1"/>
  <c r="L440" i="1"/>
  <c r="Z439" i="1"/>
  <c r="Y439" i="1"/>
  <c r="X439" i="1"/>
  <c r="L439" i="1"/>
  <c r="Z438" i="1"/>
  <c r="Y438" i="1"/>
  <c r="X438" i="1"/>
  <c r="L438" i="1"/>
  <c r="Z437" i="1"/>
  <c r="Y437" i="1"/>
  <c r="X437" i="1"/>
  <c r="L437" i="1"/>
  <c r="Z436" i="1"/>
  <c r="Y436" i="1"/>
  <c r="X436" i="1"/>
  <c r="L436" i="1"/>
  <c r="Z435" i="1"/>
  <c r="Y435" i="1"/>
  <c r="X435" i="1"/>
  <c r="L435" i="1"/>
  <c r="Z434" i="1"/>
  <c r="Y434" i="1"/>
  <c r="X434" i="1"/>
  <c r="L434" i="1"/>
  <c r="Z433" i="1"/>
  <c r="Y433" i="1"/>
  <c r="X433" i="1"/>
  <c r="L433" i="1"/>
  <c r="Z432" i="1"/>
  <c r="Y432" i="1"/>
  <c r="X432" i="1"/>
  <c r="L432" i="1"/>
  <c r="Z431" i="1"/>
  <c r="Y431" i="1"/>
  <c r="X431" i="1"/>
  <c r="L431" i="1"/>
  <c r="Z430" i="1"/>
  <c r="Y430" i="1"/>
  <c r="X430" i="1"/>
  <c r="L430" i="1"/>
  <c r="Z429" i="1"/>
  <c r="Y429" i="1"/>
  <c r="X429" i="1"/>
  <c r="L429" i="1"/>
  <c r="Z428" i="1"/>
  <c r="Y428" i="1"/>
  <c r="X428" i="1"/>
  <c r="L428" i="1"/>
  <c r="Z427" i="1"/>
  <c r="Y427" i="1"/>
  <c r="X427" i="1"/>
  <c r="L427" i="1"/>
  <c r="Z426" i="1"/>
  <c r="Y426" i="1"/>
  <c r="X426" i="1"/>
  <c r="L426" i="1"/>
  <c r="Z425" i="1"/>
  <c r="Y425" i="1"/>
  <c r="X425" i="1"/>
  <c r="L425" i="1"/>
  <c r="Z424" i="1"/>
  <c r="Y424" i="1"/>
  <c r="X424" i="1"/>
  <c r="L424" i="1"/>
  <c r="Z423" i="1"/>
  <c r="Y423" i="1"/>
  <c r="X423" i="1"/>
  <c r="L423" i="1"/>
  <c r="Z422" i="1"/>
  <c r="Y422" i="1"/>
  <c r="X422" i="1"/>
  <c r="L422" i="1"/>
  <c r="Z421" i="1"/>
  <c r="Y421" i="1"/>
  <c r="X421" i="1"/>
  <c r="L421" i="1"/>
  <c r="Z420" i="1"/>
  <c r="Y420" i="1"/>
  <c r="X420" i="1"/>
  <c r="L420" i="1"/>
  <c r="Z419" i="1"/>
  <c r="Y419" i="1"/>
  <c r="X419" i="1"/>
  <c r="L419" i="1"/>
  <c r="Z418" i="1"/>
  <c r="Y418" i="1"/>
  <c r="X418" i="1"/>
  <c r="L418" i="1"/>
  <c r="Z417" i="1"/>
  <c r="Y417" i="1"/>
  <c r="X417" i="1"/>
  <c r="L417" i="1"/>
  <c r="Z416" i="1"/>
  <c r="Y416" i="1"/>
  <c r="X416" i="1"/>
  <c r="L416" i="1"/>
  <c r="Z415" i="1"/>
  <c r="Y415" i="1"/>
  <c r="X415" i="1"/>
  <c r="L415" i="1"/>
  <c r="Z414" i="1"/>
  <c r="Y414" i="1"/>
  <c r="X414" i="1"/>
  <c r="L414" i="1"/>
  <c r="Z413" i="1"/>
  <c r="Y413" i="1"/>
  <c r="X413" i="1"/>
  <c r="L413" i="1"/>
  <c r="Z412" i="1"/>
  <c r="Y412" i="1"/>
  <c r="X412" i="1"/>
  <c r="L412" i="1"/>
  <c r="Z411" i="1"/>
  <c r="Y411" i="1"/>
  <c r="X411" i="1"/>
  <c r="L411" i="1"/>
  <c r="Z410" i="1"/>
  <c r="Y410" i="1"/>
  <c r="X410" i="1"/>
  <c r="L410" i="1"/>
  <c r="Z409" i="1"/>
  <c r="Y409" i="1"/>
  <c r="X409" i="1"/>
  <c r="L409" i="1"/>
  <c r="Z408" i="1"/>
  <c r="Y408" i="1"/>
  <c r="X408" i="1"/>
  <c r="L408" i="1"/>
  <c r="Z407" i="1"/>
  <c r="Y407" i="1"/>
  <c r="X407" i="1"/>
  <c r="L407" i="1"/>
  <c r="Z406" i="1"/>
  <c r="Y406" i="1"/>
  <c r="X406" i="1"/>
  <c r="L406" i="1"/>
  <c r="Z405" i="1"/>
  <c r="Y405" i="1"/>
  <c r="X405" i="1"/>
  <c r="L405" i="1"/>
  <c r="Z404" i="1"/>
  <c r="Y404" i="1"/>
  <c r="X404" i="1"/>
  <c r="L404" i="1"/>
  <c r="Z403" i="1"/>
  <c r="Y403" i="1"/>
  <c r="X403" i="1"/>
  <c r="L403" i="1"/>
  <c r="Z402" i="1"/>
  <c r="Y402" i="1"/>
  <c r="X402" i="1"/>
  <c r="L402" i="1"/>
  <c r="Z401" i="1"/>
  <c r="Y401" i="1"/>
  <c r="X401" i="1"/>
  <c r="L401" i="1"/>
  <c r="Z400" i="1"/>
  <c r="Y400" i="1"/>
  <c r="X400" i="1"/>
  <c r="L400" i="1"/>
  <c r="Z399" i="1"/>
  <c r="Y399" i="1"/>
  <c r="X399" i="1"/>
  <c r="L399" i="1"/>
  <c r="Z398" i="1"/>
  <c r="Y398" i="1"/>
  <c r="X398" i="1"/>
  <c r="L398" i="1"/>
  <c r="Z397" i="1"/>
  <c r="Y397" i="1"/>
  <c r="X397" i="1"/>
  <c r="L397" i="1"/>
  <c r="Z396" i="1"/>
  <c r="Y396" i="1"/>
  <c r="X396" i="1"/>
  <c r="L396" i="1"/>
  <c r="Z395" i="1"/>
  <c r="Y395" i="1"/>
  <c r="X395" i="1"/>
  <c r="L395" i="1"/>
  <c r="Z394" i="1"/>
  <c r="Y394" i="1"/>
  <c r="X394" i="1"/>
  <c r="L394" i="1"/>
  <c r="Z393" i="1"/>
  <c r="Y393" i="1"/>
  <c r="X393" i="1"/>
  <c r="L393" i="1"/>
  <c r="Z392" i="1"/>
  <c r="Y392" i="1"/>
  <c r="X392" i="1"/>
  <c r="L392" i="1"/>
  <c r="Z391" i="1"/>
  <c r="Y391" i="1"/>
  <c r="X391" i="1"/>
  <c r="L391" i="1"/>
  <c r="Z390" i="1"/>
  <c r="Y390" i="1"/>
  <c r="X390" i="1"/>
  <c r="L390" i="1"/>
  <c r="Z389" i="1"/>
  <c r="Y389" i="1"/>
  <c r="X389" i="1"/>
  <c r="L389" i="1"/>
  <c r="Z388" i="1"/>
  <c r="Y388" i="1"/>
  <c r="X388" i="1"/>
  <c r="L388" i="1"/>
  <c r="Z387" i="1"/>
  <c r="Y387" i="1"/>
  <c r="X387" i="1"/>
  <c r="L387" i="1"/>
  <c r="Z386" i="1"/>
  <c r="Y386" i="1"/>
  <c r="X386" i="1"/>
  <c r="L386" i="1"/>
  <c r="Z385" i="1"/>
  <c r="Y385" i="1"/>
  <c r="X385" i="1"/>
  <c r="L385" i="1"/>
  <c r="Z384" i="1"/>
  <c r="Y384" i="1"/>
  <c r="X384" i="1"/>
  <c r="L384" i="1"/>
  <c r="Z383" i="1"/>
  <c r="Y383" i="1"/>
  <c r="X383" i="1"/>
  <c r="L383" i="1"/>
  <c r="Z382" i="1"/>
  <c r="Y382" i="1"/>
  <c r="X382" i="1"/>
  <c r="L382" i="1"/>
  <c r="Z381" i="1"/>
  <c r="Y381" i="1"/>
  <c r="X381" i="1"/>
  <c r="L381" i="1"/>
  <c r="Z380" i="1"/>
  <c r="Y380" i="1"/>
  <c r="X380" i="1"/>
  <c r="L380" i="1"/>
  <c r="Z379" i="1"/>
  <c r="Y379" i="1"/>
  <c r="X379" i="1"/>
  <c r="L379" i="1"/>
  <c r="Z378" i="1"/>
  <c r="Y378" i="1"/>
  <c r="X378" i="1"/>
  <c r="L378" i="1"/>
  <c r="Z377" i="1"/>
  <c r="Y377" i="1"/>
  <c r="X377" i="1"/>
  <c r="L377" i="1"/>
  <c r="Z376" i="1"/>
  <c r="Y376" i="1"/>
  <c r="X376" i="1"/>
  <c r="L376" i="1"/>
  <c r="Z375" i="1"/>
  <c r="Y375" i="1"/>
  <c r="X375" i="1"/>
  <c r="L375" i="1"/>
  <c r="Z374" i="1"/>
  <c r="Y374" i="1"/>
  <c r="X374" i="1"/>
  <c r="L374" i="1"/>
  <c r="Z373" i="1"/>
  <c r="Y373" i="1"/>
  <c r="X373" i="1"/>
  <c r="L373" i="1"/>
  <c r="Z372" i="1"/>
  <c r="Y372" i="1"/>
  <c r="X372" i="1"/>
  <c r="L372" i="1"/>
  <c r="Z371" i="1"/>
  <c r="Y371" i="1"/>
  <c r="X371" i="1"/>
  <c r="L371" i="1"/>
  <c r="Z370" i="1"/>
  <c r="Y370" i="1"/>
  <c r="X370" i="1"/>
  <c r="L370" i="1"/>
  <c r="Z369" i="1"/>
  <c r="Y369" i="1"/>
  <c r="X369" i="1"/>
  <c r="L369" i="1"/>
  <c r="Z368" i="1"/>
  <c r="Y368" i="1"/>
  <c r="X368" i="1"/>
  <c r="L368" i="1"/>
  <c r="Z367" i="1"/>
  <c r="Y367" i="1"/>
  <c r="X367" i="1"/>
  <c r="L367" i="1"/>
  <c r="Z366" i="1"/>
  <c r="Y366" i="1"/>
  <c r="X366" i="1"/>
  <c r="L366" i="1"/>
  <c r="Z365" i="1"/>
  <c r="Y365" i="1"/>
  <c r="X365" i="1"/>
  <c r="L365" i="1"/>
  <c r="Z364" i="1"/>
  <c r="Y364" i="1"/>
  <c r="X364" i="1"/>
  <c r="L364" i="1"/>
  <c r="Z363" i="1"/>
  <c r="Y363" i="1"/>
  <c r="X363" i="1"/>
  <c r="L363" i="1"/>
  <c r="Z362" i="1"/>
  <c r="Y362" i="1"/>
  <c r="X362" i="1"/>
  <c r="L362" i="1"/>
  <c r="Z361" i="1"/>
  <c r="Y361" i="1"/>
  <c r="X361" i="1"/>
  <c r="L361" i="1"/>
  <c r="Z360" i="1"/>
  <c r="Y360" i="1"/>
  <c r="X360" i="1"/>
  <c r="L360" i="1"/>
  <c r="Z359" i="1"/>
  <c r="Y359" i="1"/>
  <c r="X359" i="1"/>
  <c r="L359" i="1"/>
  <c r="Z358" i="1"/>
  <c r="Y358" i="1"/>
  <c r="X358" i="1"/>
  <c r="L358" i="1"/>
  <c r="Z357" i="1"/>
  <c r="Y357" i="1"/>
  <c r="X357" i="1"/>
  <c r="L357" i="1"/>
  <c r="Z356" i="1"/>
  <c r="Y356" i="1"/>
  <c r="X356" i="1"/>
  <c r="L356" i="1"/>
  <c r="Z355" i="1"/>
  <c r="Y355" i="1"/>
  <c r="X355" i="1"/>
  <c r="L355" i="1"/>
  <c r="Z354" i="1"/>
  <c r="Y354" i="1"/>
  <c r="X354" i="1"/>
  <c r="L354" i="1"/>
  <c r="Z353" i="1"/>
  <c r="Y353" i="1"/>
  <c r="X353" i="1"/>
  <c r="L353" i="1"/>
  <c r="Z352" i="1"/>
  <c r="Y352" i="1"/>
  <c r="X352" i="1"/>
  <c r="L352" i="1"/>
  <c r="Z351" i="1"/>
  <c r="Y351" i="1"/>
  <c r="X351" i="1"/>
  <c r="L351" i="1"/>
  <c r="Z350" i="1"/>
  <c r="Y350" i="1"/>
  <c r="X350" i="1"/>
  <c r="L350" i="1"/>
  <c r="Z349" i="1"/>
  <c r="Y349" i="1"/>
  <c r="X349" i="1"/>
  <c r="L349" i="1"/>
  <c r="Z348" i="1"/>
  <c r="Y348" i="1"/>
  <c r="X348" i="1"/>
  <c r="L348" i="1"/>
  <c r="Z347" i="1"/>
  <c r="Y347" i="1"/>
  <c r="X347" i="1"/>
  <c r="L347" i="1"/>
  <c r="Z346" i="1"/>
  <c r="Y346" i="1"/>
  <c r="X346" i="1"/>
  <c r="L346" i="1"/>
  <c r="Z345" i="1"/>
  <c r="Y345" i="1"/>
  <c r="X345" i="1"/>
  <c r="L345" i="1"/>
  <c r="Z344" i="1"/>
  <c r="Y344" i="1"/>
  <c r="X344" i="1"/>
  <c r="L344" i="1"/>
  <c r="Z343" i="1"/>
  <c r="Y343" i="1"/>
  <c r="X343" i="1"/>
  <c r="L343" i="1"/>
  <c r="Z342" i="1"/>
  <c r="Y342" i="1"/>
  <c r="X342" i="1"/>
  <c r="L342" i="1"/>
  <c r="Z341" i="1"/>
  <c r="Y341" i="1"/>
  <c r="X341" i="1"/>
  <c r="L341" i="1"/>
  <c r="Z340" i="1"/>
  <c r="Y340" i="1"/>
  <c r="X340" i="1"/>
  <c r="L340" i="1"/>
  <c r="Z339" i="1"/>
  <c r="Y339" i="1"/>
  <c r="X339" i="1"/>
  <c r="L339" i="1"/>
  <c r="Z338" i="1"/>
  <c r="Y338" i="1"/>
  <c r="X338" i="1"/>
  <c r="L338" i="1"/>
  <c r="Z337" i="1"/>
  <c r="Y337" i="1"/>
  <c r="X337" i="1"/>
  <c r="L337" i="1"/>
  <c r="Z336" i="1"/>
  <c r="Y336" i="1"/>
  <c r="X336" i="1"/>
  <c r="L336" i="1"/>
  <c r="Z335" i="1"/>
  <c r="Y335" i="1"/>
  <c r="X335" i="1"/>
  <c r="L335" i="1"/>
  <c r="Z334" i="1"/>
  <c r="Y334" i="1"/>
  <c r="X334" i="1"/>
  <c r="L334" i="1"/>
  <c r="Z333" i="1"/>
  <c r="Y333" i="1"/>
  <c r="X333" i="1"/>
  <c r="L333" i="1"/>
  <c r="Z332" i="1"/>
  <c r="Y332" i="1"/>
  <c r="X332" i="1"/>
  <c r="L332" i="1"/>
  <c r="Z331" i="1"/>
  <c r="Y331" i="1"/>
  <c r="X331" i="1"/>
  <c r="L331" i="1"/>
  <c r="Z330" i="1"/>
  <c r="Y330" i="1"/>
  <c r="X330" i="1"/>
  <c r="L330" i="1"/>
  <c r="Z329" i="1"/>
  <c r="Y329" i="1"/>
  <c r="X329" i="1"/>
  <c r="L329" i="1"/>
  <c r="Z328" i="1"/>
  <c r="Y328" i="1"/>
  <c r="X328" i="1"/>
  <c r="L328" i="1"/>
  <c r="Z327" i="1"/>
  <c r="Y327" i="1"/>
  <c r="X327" i="1"/>
  <c r="L327" i="1"/>
  <c r="Z326" i="1"/>
  <c r="Y326" i="1"/>
  <c r="X326" i="1"/>
  <c r="L326" i="1"/>
  <c r="Z325" i="1"/>
  <c r="Y325" i="1"/>
  <c r="X325" i="1"/>
  <c r="L325" i="1"/>
  <c r="Z324" i="1"/>
  <c r="Y324" i="1"/>
  <c r="X324" i="1"/>
  <c r="L324" i="1"/>
  <c r="Z323" i="1"/>
  <c r="Y323" i="1"/>
  <c r="X323" i="1"/>
  <c r="L323" i="1"/>
  <c r="Z322" i="1"/>
  <c r="Y322" i="1"/>
  <c r="X322" i="1"/>
  <c r="L322" i="1"/>
  <c r="Z321" i="1"/>
  <c r="Y321" i="1"/>
  <c r="X321" i="1"/>
  <c r="L321" i="1"/>
  <c r="Z320" i="1"/>
  <c r="Y320" i="1"/>
  <c r="X320" i="1"/>
  <c r="L320" i="1"/>
  <c r="Z319" i="1"/>
  <c r="Y319" i="1"/>
  <c r="X319" i="1"/>
  <c r="L319" i="1"/>
  <c r="Z318" i="1"/>
  <c r="Y318" i="1"/>
  <c r="X318" i="1"/>
  <c r="L318" i="1"/>
  <c r="Z317" i="1"/>
  <c r="Y317" i="1"/>
  <c r="X317" i="1"/>
  <c r="L317" i="1"/>
  <c r="Z316" i="1"/>
  <c r="Y316" i="1"/>
  <c r="X316" i="1"/>
  <c r="L316" i="1"/>
  <c r="Z315" i="1"/>
  <c r="Y315" i="1"/>
  <c r="X315" i="1"/>
  <c r="L315" i="1"/>
  <c r="Z314" i="1"/>
  <c r="Y314" i="1"/>
  <c r="X314" i="1"/>
  <c r="L314" i="1"/>
  <c r="Z313" i="1"/>
  <c r="Y313" i="1"/>
  <c r="X313" i="1"/>
  <c r="L313" i="1"/>
  <c r="Z312" i="1"/>
  <c r="Y312" i="1"/>
  <c r="X312" i="1"/>
  <c r="L312" i="1"/>
  <c r="Z311" i="1"/>
  <c r="Y311" i="1"/>
  <c r="X311" i="1"/>
  <c r="L311" i="1"/>
  <c r="Z310" i="1"/>
  <c r="Y310" i="1"/>
  <c r="X310" i="1"/>
  <c r="L310" i="1"/>
  <c r="Z309" i="1"/>
  <c r="Y309" i="1"/>
  <c r="X309" i="1"/>
  <c r="L309" i="1"/>
  <c r="Z308" i="1"/>
  <c r="Y308" i="1"/>
  <c r="X308" i="1"/>
  <c r="L308" i="1"/>
  <c r="Z307" i="1"/>
  <c r="Y307" i="1"/>
  <c r="X307" i="1"/>
  <c r="L307" i="1"/>
  <c r="Z306" i="1"/>
  <c r="Y306" i="1"/>
  <c r="X306" i="1"/>
  <c r="L306" i="1"/>
  <c r="Z305" i="1"/>
  <c r="Y305" i="1"/>
  <c r="X305" i="1"/>
  <c r="L305" i="1"/>
  <c r="Z304" i="1"/>
  <c r="Y304" i="1"/>
  <c r="X304" i="1"/>
  <c r="L304" i="1"/>
  <c r="Z303" i="1"/>
  <c r="Y303" i="1"/>
  <c r="X303" i="1"/>
  <c r="L303" i="1"/>
  <c r="Z302" i="1"/>
  <c r="Y302" i="1"/>
  <c r="X302" i="1"/>
  <c r="L302" i="1"/>
  <c r="Z301" i="1"/>
  <c r="Y301" i="1"/>
  <c r="X301" i="1"/>
  <c r="L301" i="1"/>
  <c r="Z300" i="1"/>
  <c r="Y300" i="1"/>
  <c r="X300" i="1"/>
  <c r="L300" i="1"/>
  <c r="Z299" i="1"/>
  <c r="Y299" i="1"/>
  <c r="X299" i="1"/>
  <c r="L299" i="1"/>
  <c r="Z298" i="1"/>
  <c r="Y298" i="1"/>
  <c r="X298" i="1"/>
  <c r="L298" i="1"/>
  <c r="Z297" i="1"/>
  <c r="Y297" i="1"/>
  <c r="X297" i="1"/>
  <c r="L297" i="1"/>
  <c r="Z296" i="1"/>
  <c r="Y296" i="1"/>
  <c r="X296" i="1"/>
  <c r="L296" i="1"/>
  <c r="Z295" i="1"/>
  <c r="Y295" i="1"/>
  <c r="X295" i="1"/>
  <c r="L295" i="1"/>
  <c r="Z294" i="1"/>
  <c r="Y294" i="1"/>
  <c r="X294" i="1"/>
  <c r="L294" i="1"/>
  <c r="Z293" i="1"/>
  <c r="Y293" i="1"/>
  <c r="X293" i="1"/>
  <c r="L293" i="1"/>
  <c r="Z292" i="1"/>
  <c r="Y292" i="1"/>
  <c r="X292" i="1"/>
  <c r="L292" i="1"/>
  <c r="Z291" i="1"/>
  <c r="Y291" i="1"/>
  <c r="X291" i="1"/>
  <c r="L291" i="1"/>
  <c r="Z290" i="1"/>
  <c r="Y290" i="1"/>
  <c r="X290" i="1"/>
  <c r="L290" i="1"/>
  <c r="Z289" i="1"/>
  <c r="Y289" i="1"/>
  <c r="X289" i="1"/>
  <c r="L289" i="1"/>
  <c r="Z288" i="1"/>
  <c r="Y288" i="1"/>
  <c r="X288" i="1"/>
  <c r="L288" i="1"/>
  <c r="Z287" i="1"/>
  <c r="Y287" i="1"/>
  <c r="X287" i="1"/>
  <c r="L287" i="1"/>
  <c r="Z286" i="1"/>
  <c r="Y286" i="1"/>
  <c r="X286" i="1"/>
  <c r="L286" i="1"/>
  <c r="Z285" i="1"/>
  <c r="Y285" i="1"/>
  <c r="X285" i="1"/>
  <c r="L285" i="1"/>
  <c r="Z284" i="1"/>
  <c r="Y284" i="1"/>
  <c r="X284" i="1"/>
  <c r="L284" i="1"/>
  <c r="Z283" i="1"/>
  <c r="Y283" i="1"/>
  <c r="X283" i="1"/>
  <c r="L283" i="1"/>
  <c r="Z282" i="1"/>
  <c r="Y282" i="1"/>
  <c r="X282" i="1"/>
  <c r="L282" i="1"/>
  <c r="Z281" i="1"/>
  <c r="Y281" i="1"/>
  <c r="X281" i="1"/>
  <c r="L281" i="1"/>
  <c r="Z280" i="1"/>
  <c r="Y280" i="1"/>
  <c r="X280" i="1"/>
  <c r="L280" i="1"/>
  <c r="Z279" i="1"/>
  <c r="Y279" i="1"/>
  <c r="X279" i="1"/>
  <c r="L279" i="1"/>
  <c r="Z278" i="1"/>
  <c r="Y278" i="1"/>
  <c r="X278" i="1"/>
  <c r="L278" i="1"/>
  <c r="Z277" i="1"/>
  <c r="Y277" i="1"/>
  <c r="X277" i="1"/>
  <c r="L277" i="1"/>
  <c r="Z276" i="1"/>
  <c r="Y276" i="1"/>
  <c r="X276" i="1"/>
  <c r="L276" i="1"/>
  <c r="Z275" i="1"/>
  <c r="Y275" i="1"/>
  <c r="X275" i="1"/>
  <c r="L275" i="1"/>
  <c r="Z274" i="1"/>
  <c r="Y274" i="1"/>
  <c r="X274" i="1"/>
  <c r="L274" i="1"/>
  <c r="Z273" i="1"/>
  <c r="Y273" i="1"/>
  <c r="X273" i="1"/>
  <c r="L273" i="1"/>
  <c r="Z272" i="1"/>
  <c r="Y272" i="1"/>
  <c r="X272" i="1"/>
  <c r="L272" i="1"/>
  <c r="Z271" i="1"/>
  <c r="Y271" i="1"/>
  <c r="X271" i="1"/>
  <c r="L271" i="1"/>
  <c r="Z270" i="1"/>
  <c r="Y270" i="1"/>
  <c r="X270" i="1"/>
  <c r="L270" i="1"/>
  <c r="Z269" i="1"/>
  <c r="Y269" i="1"/>
  <c r="X269" i="1"/>
  <c r="L269" i="1"/>
  <c r="Z268" i="1"/>
  <c r="Y268" i="1"/>
  <c r="X268" i="1"/>
  <c r="L268" i="1"/>
  <c r="Z267" i="1"/>
  <c r="Y267" i="1"/>
  <c r="X267" i="1"/>
  <c r="L267" i="1"/>
  <c r="Z266" i="1"/>
  <c r="Y266" i="1"/>
  <c r="X266" i="1"/>
  <c r="L266" i="1"/>
  <c r="Z265" i="1"/>
  <c r="Y265" i="1"/>
  <c r="X265" i="1"/>
  <c r="L265" i="1"/>
  <c r="Z264" i="1"/>
  <c r="Y264" i="1"/>
  <c r="X264" i="1"/>
  <c r="L264" i="1"/>
  <c r="Z263" i="1"/>
  <c r="Y263" i="1"/>
  <c r="X263" i="1"/>
  <c r="L263" i="1"/>
  <c r="Z262" i="1"/>
  <c r="Y262" i="1"/>
  <c r="X262" i="1"/>
  <c r="L262" i="1"/>
  <c r="Z261" i="1"/>
  <c r="Y261" i="1"/>
  <c r="X261" i="1"/>
  <c r="L261" i="1"/>
  <c r="Z260" i="1"/>
  <c r="Y260" i="1"/>
  <c r="X260" i="1"/>
  <c r="L260" i="1"/>
  <c r="Z259" i="1"/>
  <c r="Y259" i="1"/>
  <c r="X259" i="1"/>
  <c r="L259" i="1"/>
  <c r="Z258" i="1"/>
  <c r="Y258" i="1"/>
  <c r="X258" i="1"/>
  <c r="L258" i="1"/>
  <c r="Z257" i="1"/>
  <c r="Y257" i="1"/>
  <c r="X257" i="1"/>
  <c r="L257" i="1"/>
  <c r="Z256" i="1"/>
  <c r="Y256" i="1"/>
  <c r="X256" i="1"/>
  <c r="L256" i="1"/>
  <c r="Z255" i="1"/>
  <c r="Y255" i="1"/>
  <c r="X255" i="1"/>
  <c r="L255" i="1"/>
  <c r="Z254" i="1"/>
  <c r="Y254" i="1"/>
  <c r="X254" i="1"/>
  <c r="L254" i="1"/>
  <c r="Z253" i="1"/>
  <c r="Y253" i="1"/>
  <c r="X253" i="1"/>
  <c r="L253" i="1"/>
  <c r="Z252" i="1"/>
  <c r="Y252" i="1"/>
  <c r="X252" i="1"/>
  <c r="L252" i="1"/>
  <c r="Z251" i="1"/>
  <c r="Y251" i="1"/>
  <c r="X251" i="1"/>
  <c r="L251" i="1"/>
  <c r="Z250" i="1"/>
  <c r="Y250" i="1"/>
  <c r="X250" i="1"/>
  <c r="L250" i="1"/>
  <c r="Z249" i="1"/>
  <c r="Y249" i="1"/>
  <c r="X249" i="1"/>
  <c r="L249" i="1"/>
  <c r="Z248" i="1"/>
  <c r="Y248" i="1"/>
  <c r="X248" i="1"/>
  <c r="L248" i="1"/>
  <c r="Z247" i="1"/>
  <c r="Y247" i="1"/>
  <c r="X247" i="1"/>
  <c r="L247" i="1"/>
  <c r="Z246" i="1"/>
  <c r="Y246" i="1"/>
  <c r="X246" i="1"/>
  <c r="L246" i="1"/>
  <c r="Z245" i="1"/>
  <c r="Y245" i="1"/>
  <c r="X245" i="1"/>
  <c r="L245" i="1"/>
  <c r="Z244" i="1"/>
  <c r="Y244" i="1"/>
  <c r="X244" i="1"/>
  <c r="L244" i="1"/>
  <c r="Z243" i="1"/>
  <c r="Y243" i="1"/>
  <c r="X243" i="1"/>
  <c r="L243" i="1"/>
  <c r="Z242" i="1"/>
  <c r="Y242" i="1"/>
  <c r="X242" i="1"/>
  <c r="L242" i="1"/>
  <c r="Z241" i="1"/>
  <c r="Y241" i="1"/>
  <c r="X241" i="1"/>
  <c r="L241" i="1"/>
  <c r="Z240" i="1"/>
  <c r="Y240" i="1"/>
  <c r="X240" i="1"/>
  <c r="L240" i="1"/>
  <c r="Z239" i="1"/>
  <c r="Y239" i="1"/>
  <c r="X239" i="1"/>
  <c r="L239" i="1"/>
  <c r="Z238" i="1"/>
  <c r="Y238" i="1"/>
  <c r="X238" i="1"/>
  <c r="L238" i="1"/>
  <c r="Z237" i="1"/>
  <c r="Y237" i="1"/>
  <c r="X237" i="1"/>
  <c r="L237" i="1"/>
  <c r="Z236" i="1"/>
  <c r="Y236" i="1"/>
  <c r="X236" i="1"/>
  <c r="L236" i="1"/>
  <c r="Z235" i="1"/>
  <c r="Y235" i="1"/>
  <c r="X235" i="1"/>
  <c r="L235" i="1"/>
  <c r="Z234" i="1"/>
  <c r="Y234" i="1"/>
  <c r="X234" i="1"/>
  <c r="L234" i="1"/>
  <c r="Z233" i="1"/>
  <c r="Y233" i="1"/>
  <c r="X233" i="1"/>
  <c r="L233" i="1"/>
  <c r="Z232" i="1"/>
  <c r="Y232" i="1"/>
  <c r="X232" i="1"/>
  <c r="L232" i="1"/>
  <c r="Z231" i="1"/>
  <c r="Y231" i="1"/>
  <c r="X231" i="1"/>
  <c r="L231" i="1"/>
  <c r="Z230" i="1"/>
  <c r="Y230" i="1"/>
  <c r="X230" i="1"/>
  <c r="L230" i="1"/>
  <c r="Z229" i="1"/>
  <c r="Y229" i="1"/>
  <c r="X229" i="1"/>
  <c r="L229" i="1"/>
  <c r="Z228" i="1"/>
  <c r="Y228" i="1"/>
  <c r="X228" i="1"/>
  <c r="L228" i="1"/>
  <c r="Z227" i="1"/>
  <c r="Y227" i="1"/>
  <c r="X227" i="1"/>
  <c r="L227" i="1"/>
  <c r="Z226" i="1"/>
  <c r="Y226" i="1"/>
  <c r="X226" i="1"/>
  <c r="L226" i="1"/>
  <c r="Z225" i="1"/>
  <c r="Y225" i="1"/>
  <c r="X225" i="1"/>
  <c r="L225" i="1"/>
  <c r="Z224" i="1"/>
  <c r="Y224" i="1"/>
  <c r="X224" i="1"/>
  <c r="L224" i="1"/>
  <c r="Z223" i="1"/>
  <c r="Y223" i="1"/>
  <c r="X223" i="1"/>
  <c r="L223" i="1"/>
  <c r="Z222" i="1"/>
  <c r="Y222" i="1"/>
  <c r="X222" i="1"/>
  <c r="L222" i="1"/>
  <c r="Z221" i="1"/>
  <c r="Y221" i="1"/>
  <c r="X221" i="1"/>
  <c r="L221" i="1"/>
  <c r="Z220" i="1"/>
  <c r="Y220" i="1"/>
  <c r="X220" i="1"/>
  <c r="L220" i="1"/>
  <c r="Z219" i="1"/>
  <c r="Y219" i="1"/>
  <c r="X219" i="1"/>
  <c r="L219" i="1"/>
  <c r="Z218" i="1"/>
  <c r="Y218" i="1"/>
  <c r="X218" i="1"/>
  <c r="L218" i="1"/>
  <c r="Z217" i="1"/>
  <c r="Y217" i="1"/>
  <c r="X217" i="1"/>
  <c r="L217" i="1"/>
  <c r="Z216" i="1"/>
  <c r="Y216" i="1"/>
  <c r="X216" i="1"/>
  <c r="L216" i="1"/>
  <c r="Z215" i="1"/>
  <c r="Y215" i="1"/>
  <c r="X215" i="1"/>
  <c r="L215" i="1"/>
  <c r="Z214" i="1"/>
  <c r="Y214" i="1"/>
  <c r="X214" i="1"/>
  <c r="L214" i="1"/>
  <c r="Z213" i="1"/>
  <c r="Y213" i="1"/>
  <c r="X213" i="1"/>
  <c r="L213" i="1"/>
  <c r="Z212" i="1"/>
  <c r="Y212" i="1"/>
  <c r="X212" i="1"/>
  <c r="L212" i="1"/>
  <c r="Z211" i="1"/>
  <c r="Y211" i="1"/>
  <c r="X211" i="1"/>
  <c r="L211" i="1"/>
  <c r="Z210" i="1"/>
  <c r="Y210" i="1"/>
  <c r="X210" i="1"/>
  <c r="L210" i="1"/>
  <c r="Z209" i="1"/>
  <c r="Y209" i="1"/>
  <c r="X209" i="1"/>
  <c r="L209" i="1"/>
  <c r="Z208" i="1"/>
  <c r="Y208" i="1"/>
  <c r="X208" i="1"/>
  <c r="L208" i="1"/>
  <c r="Z207" i="1"/>
  <c r="Y207" i="1"/>
  <c r="X207" i="1"/>
  <c r="L207" i="1"/>
  <c r="Z206" i="1"/>
  <c r="Y206" i="1"/>
  <c r="X206" i="1"/>
  <c r="L206" i="1"/>
  <c r="Z205" i="1"/>
  <c r="Y205" i="1"/>
  <c r="X205" i="1"/>
  <c r="L205" i="1"/>
  <c r="Z204" i="1"/>
  <c r="Y204" i="1"/>
  <c r="X204" i="1"/>
  <c r="L204" i="1"/>
  <c r="Z203" i="1"/>
  <c r="Y203" i="1"/>
  <c r="X203" i="1"/>
  <c r="L203" i="1"/>
  <c r="Z202" i="1"/>
  <c r="Y202" i="1"/>
  <c r="X202" i="1"/>
  <c r="L202" i="1"/>
  <c r="Z201" i="1"/>
  <c r="Y201" i="1"/>
  <c r="X201" i="1"/>
  <c r="L201" i="1"/>
  <c r="Z200" i="1"/>
  <c r="Y200" i="1"/>
  <c r="X200" i="1"/>
  <c r="L200" i="1"/>
  <c r="Z199" i="1"/>
  <c r="Y199" i="1"/>
  <c r="X199" i="1"/>
  <c r="L199" i="1"/>
  <c r="Z198" i="1"/>
  <c r="Y198" i="1"/>
  <c r="X198" i="1"/>
  <c r="L198" i="1"/>
  <c r="Z197" i="1"/>
  <c r="Y197" i="1"/>
  <c r="X197" i="1"/>
  <c r="L197" i="1"/>
  <c r="Z196" i="1"/>
  <c r="Y196" i="1"/>
  <c r="X196" i="1"/>
  <c r="L196" i="1"/>
  <c r="Z195" i="1"/>
  <c r="Y195" i="1"/>
  <c r="X195" i="1"/>
  <c r="L195" i="1"/>
  <c r="Z194" i="1"/>
  <c r="Y194" i="1"/>
  <c r="X194" i="1"/>
  <c r="L194" i="1"/>
  <c r="Z193" i="1"/>
  <c r="Y193" i="1"/>
  <c r="X193" i="1"/>
  <c r="L193" i="1"/>
  <c r="Z192" i="1"/>
  <c r="Y192" i="1"/>
  <c r="X192" i="1"/>
  <c r="L192" i="1"/>
  <c r="Z191" i="1"/>
  <c r="Y191" i="1"/>
  <c r="X191" i="1"/>
  <c r="L191" i="1"/>
  <c r="Z190" i="1"/>
  <c r="Y190" i="1"/>
  <c r="X190" i="1"/>
  <c r="L190" i="1"/>
  <c r="Z189" i="1"/>
  <c r="Y189" i="1"/>
  <c r="X189" i="1"/>
  <c r="L189" i="1"/>
  <c r="Z188" i="1"/>
  <c r="Y188" i="1"/>
  <c r="X188" i="1"/>
  <c r="L188" i="1"/>
  <c r="Z187" i="1"/>
  <c r="Y187" i="1"/>
  <c r="X187" i="1"/>
  <c r="L187" i="1"/>
  <c r="Z186" i="1"/>
  <c r="Y186" i="1"/>
  <c r="X186" i="1"/>
  <c r="L186" i="1"/>
  <c r="Z185" i="1"/>
  <c r="Y185" i="1"/>
  <c r="X185" i="1"/>
  <c r="L185" i="1"/>
  <c r="Y184" i="1"/>
  <c r="X184" i="1"/>
  <c r="L184" i="1"/>
  <c r="Z183" i="1"/>
  <c r="Y183" i="1"/>
  <c r="X183" i="1"/>
  <c r="L183" i="1"/>
  <c r="Z182" i="1"/>
  <c r="Y182" i="1"/>
  <c r="X182" i="1"/>
  <c r="L182" i="1"/>
  <c r="Z181" i="1"/>
  <c r="Y181" i="1"/>
  <c r="X181" i="1"/>
  <c r="L181" i="1"/>
  <c r="Z180" i="1"/>
  <c r="Y180" i="1"/>
  <c r="X180" i="1"/>
  <c r="L180" i="1"/>
  <c r="Z179" i="1"/>
  <c r="Y179" i="1"/>
  <c r="X179" i="1"/>
  <c r="L179" i="1"/>
  <c r="Z178" i="1"/>
  <c r="Y178" i="1"/>
  <c r="X178" i="1"/>
  <c r="L178" i="1"/>
  <c r="Z177" i="1"/>
  <c r="Y177" i="1"/>
  <c r="X177" i="1"/>
  <c r="L177" i="1"/>
  <c r="Z176" i="1"/>
  <c r="Y176" i="1"/>
  <c r="X176" i="1"/>
  <c r="L176" i="1"/>
  <c r="Z175" i="1"/>
  <c r="Y175" i="1"/>
  <c r="X175" i="1"/>
  <c r="L175" i="1"/>
  <c r="Z174" i="1"/>
  <c r="Y174" i="1"/>
  <c r="X174" i="1"/>
  <c r="L174" i="1"/>
  <c r="Z173" i="1"/>
  <c r="Y173" i="1"/>
  <c r="X173" i="1"/>
  <c r="L173" i="1"/>
  <c r="Z172" i="1"/>
  <c r="Y172" i="1"/>
  <c r="X172" i="1"/>
  <c r="L172" i="1"/>
  <c r="Z171" i="1"/>
  <c r="Y171" i="1"/>
  <c r="X171" i="1"/>
  <c r="L171" i="1"/>
  <c r="Z170" i="1"/>
  <c r="Y170" i="1"/>
  <c r="X170" i="1"/>
  <c r="L170" i="1"/>
  <c r="Z169" i="1"/>
  <c r="Y169" i="1"/>
  <c r="X169" i="1"/>
  <c r="L169" i="1"/>
  <c r="Z168" i="1"/>
  <c r="Y168" i="1"/>
  <c r="X168" i="1"/>
  <c r="L168" i="1"/>
  <c r="Z167" i="1"/>
  <c r="Y167" i="1"/>
  <c r="X167" i="1"/>
  <c r="L167" i="1"/>
  <c r="Z166" i="1"/>
  <c r="Y166" i="1"/>
  <c r="X166" i="1"/>
  <c r="L166" i="1"/>
  <c r="Z165" i="1"/>
  <c r="Y165" i="1"/>
  <c r="X165" i="1"/>
  <c r="L165" i="1"/>
  <c r="Z164" i="1"/>
  <c r="Y164" i="1"/>
  <c r="X164" i="1"/>
  <c r="L164" i="1"/>
  <c r="Z163" i="1"/>
  <c r="Y163" i="1"/>
  <c r="X163" i="1"/>
  <c r="L163" i="1"/>
  <c r="Z162" i="1"/>
  <c r="Y162" i="1"/>
  <c r="X162" i="1"/>
  <c r="L162" i="1"/>
  <c r="Z161" i="1"/>
  <c r="Y161" i="1"/>
  <c r="X161" i="1"/>
  <c r="L161" i="1"/>
  <c r="Z160" i="1"/>
  <c r="Y160" i="1"/>
  <c r="X160" i="1"/>
  <c r="L160" i="1"/>
  <c r="Z159" i="1"/>
  <c r="Y159" i="1"/>
  <c r="X159" i="1"/>
  <c r="L159" i="1"/>
  <c r="Z158" i="1"/>
  <c r="Y158" i="1"/>
  <c r="X158" i="1"/>
  <c r="L158" i="1"/>
  <c r="Z157" i="1"/>
  <c r="Y157" i="1"/>
  <c r="X157" i="1"/>
  <c r="L157" i="1"/>
  <c r="Z156" i="1"/>
  <c r="Y156" i="1"/>
  <c r="X156" i="1"/>
  <c r="L156" i="1"/>
  <c r="Z155" i="1"/>
  <c r="Y155" i="1"/>
  <c r="X155" i="1"/>
  <c r="L155" i="1"/>
  <c r="Z154" i="1"/>
  <c r="Y154" i="1"/>
  <c r="X154" i="1"/>
  <c r="L154" i="1"/>
  <c r="Z153" i="1"/>
  <c r="Y153" i="1"/>
  <c r="X153" i="1"/>
  <c r="L153" i="1"/>
  <c r="Z152" i="1"/>
  <c r="Y152" i="1"/>
  <c r="X152" i="1"/>
  <c r="L152" i="1"/>
  <c r="Z151" i="1"/>
  <c r="Y151" i="1"/>
  <c r="X151" i="1"/>
  <c r="L151" i="1"/>
  <c r="Z150" i="1"/>
  <c r="Y150" i="1"/>
  <c r="X150" i="1"/>
  <c r="L150" i="1"/>
  <c r="Z149" i="1"/>
  <c r="Y149" i="1"/>
  <c r="X149" i="1"/>
  <c r="L149" i="1"/>
  <c r="Z148" i="1"/>
  <c r="Y148" i="1"/>
  <c r="X148" i="1"/>
  <c r="L148" i="1"/>
  <c r="Z147" i="1"/>
  <c r="Y147" i="1"/>
  <c r="X147" i="1"/>
  <c r="L147" i="1"/>
  <c r="Z146" i="1"/>
  <c r="Y146" i="1"/>
  <c r="X146" i="1"/>
  <c r="L146" i="1"/>
  <c r="Z145" i="1"/>
  <c r="Y145" i="1"/>
  <c r="X145" i="1"/>
  <c r="L145" i="1"/>
  <c r="Z144" i="1"/>
  <c r="Y144" i="1"/>
  <c r="X144" i="1"/>
  <c r="L144" i="1"/>
  <c r="Z143" i="1"/>
  <c r="Y143" i="1"/>
  <c r="X143" i="1"/>
  <c r="L143" i="1"/>
  <c r="Z142" i="1"/>
  <c r="Y142" i="1"/>
  <c r="X142" i="1"/>
  <c r="L142" i="1"/>
  <c r="Z141" i="1"/>
  <c r="Y141" i="1"/>
  <c r="X141" i="1"/>
  <c r="L141" i="1"/>
  <c r="Z140" i="1"/>
  <c r="Y140" i="1"/>
  <c r="X140" i="1"/>
  <c r="L140" i="1"/>
  <c r="Z139" i="1"/>
  <c r="Y139" i="1"/>
  <c r="X139" i="1"/>
  <c r="L139" i="1"/>
  <c r="Z138" i="1"/>
  <c r="Y138" i="1"/>
  <c r="X138" i="1"/>
  <c r="L138" i="1"/>
  <c r="Z137" i="1"/>
  <c r="Y137" i="1"/>
  <c r="X137" i="1"/>
  <c r="L137" i="1"/>
  <c r="Z136" i="1"/>
  <c r="Y136" i="1"/>
  <c r="X136" i="1"/>
  <c r="L136" i="1"/>
  <c r="Z135" i="1"/>
  <c r="Y135" i="1"/>
  <c r="X135" i="1"/>
  <c r="L135" i="1"/>
  <c r="Z134" i="1"/>
  <c r="Y134" i="1"/>
  <c r="X134" i="1"/>
  <c r="L134" i="1"/>
  <c r="Z133" i="1"/>
  <c r="Y133" i="1"/>
  <c r="X133" i="1"/>
  <c r="L133" i="1"/>
  <c r="Z132" i="1"/>
  <c r="Y132" i="1"/>
  <c r="X132" i="1"/>
  <c r="L132" i="1"/>
  <c r="Z131" i="1"/>
  <c r="Y131" i="1"/>
  <c r="X131" i="1"/>
  <c r="L131" i="1"/>
  <c r="Z130" i="1"/>
  <c r="Y130" i="1"/>
  <c r="X130" i="1"/>
  <c r="L130" i="1"/>
  <c r="Z129" i="1"/>
  <c r="Y129" i="1"/>
  <c r="X129" i="1"/>
  <c r="L129" i="1"/>
  <c r="Z128" i="1"/>
  <c r="Y128" i="1"/>
  <c r="X128" i="1"/>
  <c r="L128" i="1"/>
  <c r="Z127" i="1"/>
  <c r="Y127" i="1"/>
  <c r="X127" i="1"/>
  <c r="L127" i="1"/>
  <c r="Z126" i="1"/>
  <c r="Y126" i="1"/>
  <c r="X126" i="1"/>
  <c r="L126" i="1"/>
  <c r="Z125" i="1"/>
  <c r="Y125" i="1"/>
  <c r="X125" i="1"/>
  <c r="L125" i="1"/>
  <c r="Z124" i="1"/>
  <c r="Y124" i="1"/>
  <c r="X124" i="1"/>
  <c r="L124" i="1"/>
  <c r="Z123" i="1"/>
  <c r="Y123" i="1"/>
  <c r="X123" i="1"/>
  <c r="L123" i="1"/>
  <c r="Z122" i="1"/>
  <c r="Y122" i="1"/>
  <c r="X122" i="1"/>
  <c r="L122" i="1"/>
  <c r="Z121" i="1"/>
  <c r="Y121" i="1"/>
  <c r="X121" i="1"/>
  <c r="L121" i="1"/>
  <c r="Z120" i="1"/>
  <c r="Y120" i="1"/>
  <c r="X120" i="1"/>
  <c r="L120" i="1"/>
  <c r="Z119" i="1"/>
  <c r="Y119" i="1"/>
  <c r="X119" i="1"/>
  <c r="L119" i="1"/>
  <c r="Z118" i="1"/>
  <c r="Y118" i="1"/>
  <c r="X118" i="1"/>
  <c r="L118" i="1"/>
  <c r="Z117" i="1"/>
  <c r="Y117" i="1"/>
  <c r="X117" i="1"/>
  <c r="L117" i="1"/>
  <c r="Z116" i="1"/>
  <c r="Y116" i="1"/>
  <c r="X116" i="1"/>
  <c r="L116" i="1"/>
  <c r="Z115" i="1"/>
  <c r="Y115" i="1"/>
  <c r="X115" i="1"/>
  <c r="L115" i="1"/>
  <c r="Z114" i="1"/>
  <c r="Y114" i="1"/>
  <c r="X114" i="1"/>
  <c r="L114" i="1"/>
  <c r="Z113" i="1"/>
  <c r="Y113" i="1"/>
  <c r="X113" i="1"/>
  <c r="L113" i="1"/>
  <c r="Z112" i="1"/>
  <c r="Y112" i="1"/>
  <c r="X112" i="1"/>
  <c r="L112" i="1"/>
  <c r="Z111" i="1"/>
  <c r="Y111" i="1"/>
  <c r="X111" i="1"/>
  <c r="L111" i="1"/>
  <c r="Z110" i="1"/>
  <c r="Y110" i="1"/>
  <c r="X110" i="1"/>
  <c r="L110" i="1"/>
  <c r="Z109" i="1"/>
  <c r="Y109" i="1"/>
  <c r="X109" i="1"/>
  <c r="L109" i="1"/>
  <c r="Z108" i="1"/>
  <c r="Y108" i="1"/>
  <c r="X108" i="1"/>
  <c r="L108" i="1"/>
  <c r="Z107" i="1"/>
  <c r="Y107" i="1"/>
  <c r="X107" i="1"/>
  <c r="L107" i="1"/>
  <c r="Z106" i="1"/>
  <c r="Y106" i="1"/>
  <c r="X106" i="1"/>
  <c r="L106" i="1"/>
  <c r="Z105" i="1"/>
  <c r="Y105" i="1"/>
  <c r="X105" i="1"/>
  <c r="L105" i="1"/>
  <c r="Z104" i="1"/>
  <c r="Y104" i="1"/>
  <c r="X104" i="1"/>
  <c r="L104" i="1"/>
  <c r="Z103" i="1"/>
  <c r="Y103" i="1"/>
  <c r="X103" i="1"/>
  <c r="L103" i="1"/>
  <c r="Z102" i="1"/>
  <c r="Y102" i="1"/>
  <c r="X102" i="1"/>
  <c r="L102" i="1"/>
  <c r="Z101" i="1"/>
  <c r="Y101" i="1"/>
  <c r="X101" i="1"/>
  <c r="L101" i="1"/>
  <c r="Z100" i="1"/>
  <c r="Y100" i="1"/>
  <c r="X100" i="1"/>
  <c r="L100" i="1"/>
  <c r="Z99" i="1"/>
  <c r="Y99" i="1"/>
  <c r="X99" i="1"/>
  <c r="L99" i="1"/>
  <c r="Z98" i="1"/>
  <c r="Y98" i="1"/>
  <c r="X98" i="1"/>
  <c r="L98" i="1"/>
  <c r="Z97" i="1"/>
  <c r="Y97" i="1"/>
  <c r="X97" i="1"/>
  <c r="L97" i="1"/>
  <c r="Z96" i="1"/>
  <c r="Y96" i="1"/>
  <c r="X96" i="1"/>
  <c r="L96" i="1"/>
  <c r="Z95" i="1"/>
  <c r="Y95" i="1"/>
  <c r="X95" i="1"/>
  <c r="L95" i="1"/>
  <c r="Z94" i="1"/>
  <c r="Y94" i="1"/>
  <c r="X94" i="1"/>
  <c r="L94" i="1"/>
  <c r="Z93" i="1"/>
  <c r="Y93" i="1"/>
  <c r="X93" i="1"/>
  <c r="L93" i="1"/>
  <c r="Z92" i="1"/>
  <c r="Y92" i="1"/>
  <c r="X92" i="1"/>
  <c r="L92" i="1"/>
  <c r="Z91" i="1"/>
  <c r="Y91" i="1"/>
  <c r="X91" i="1"/>
  <c r="L91" i="1"/>
  <c r="Z90" i="1"/>
  <c r="Y90" i="1"/>
  <c r="X90" i="1"/>
  <c r="L90" i="1"/>
  <c r="Z89" i="1"/>
  <c r="Y89" i="1"/>
  <c r="X89" i="1"/>
  <c r="L89" i="1"/>
  <c r="Z88" i="1"/>
  <c r="Y88" i="1"/>
  <c r="X88" i="1"/>
  <c r="L88" i="1"/>
  <c r="Z87" i="1"/>
  <c r="Y87" i="1"/>
  <c r="X87" i="1"/>
  <c r="L87" i="1"/>
  <c r="Z86" i="1"/>
  <c r="Y86" i="1"/>
  <c r="X86" i="1"/>
  <c r="L86" i="1"/>
  <c r="Z85" i="1"/>
  <c r="Y85" i="1"/>
  <c r="X85" i="1"/>
  <c r="L85" i="1"/>
  <c r="Z84" i="1"/>
  <c r="Y84" i="1"/>
  <c r="X84" i="1"/>
  <c r="L84" i="1"/>
  <c r="Z83" i="1"/>
  <c r="Y83" i="1"/>
  <c r="X83" i="1"/>
  <c r="L83" i="1"/>
  <c r="Z82" i="1"/>
  <c r="Y82" i="1"/>
  <c r="X82" i="1"/>
  <c r="L82" i="1"/>
  <c r="Z81" i="1"/>
  <c r="Y81" i="1"/>
  <c r="X81" i="1"/>
  <c r="L81" i="1"/>
  <c r="Z80" i="1"/>
  <c r="Y80" i="1"/>
  <c r="X80" i="1"/>
  <c r="L80" i="1"/>
  <c r="Z79" i="1"/>
  <c r="Y79" i="1"/>
  <c r="X79" i="1"/>
  <c r="L79" i="1"/>
  <c r="Z78" i="1"/>
  <c r="Y78" i="1"/>
  <c r="X78" i="1"/>
  <c r="L78" i="1"/>
  <c r="Z77" i="1"/>
  <c r="Y77" i="1"/>
  <c r="X77" i="1"/>
  <c r="L77" i="1"/>
  <c r="Z76" i="1"/>
  <c r="Y76" i="1"/>
  <c r="X76" i="1"/>
  <c r="L76" i="1"/>
  <c r="Z75" i="1"/>
  <c r="Y75" i="1"/>
  <c r="X75" i="1"/>
  <c r="L75" i="1"/>
  <c r="Z74" i="1"/>
  <c r="Y74" i="1"/>
  <c r="X74" i="1"/>
  <c r="L74" i="1"/>
  <c r="Z73" i="1"/>
  <c r="Y73" i="1"/>
  <c r="X73" i="1"/>
  <c r="L73" i="1"/>
  <c r="Z72" i="1"/>
  <c r="Y72" i="1"/>
  <c r="X72" i="1"/>
  <c r="L72" i="1"/>
  <c r="Z71" i="1"/>
  <c r="Y71" i="1"/>
  <c r="X71" i="1"/>
  <c r="L71" i="1"/>
  <c r="Z70" i="1"/>
  <c r="Y70" i="1"/>
  <c r="X70" i="1"/>
  <c r="L70" i="1"/>
  <c r="Z69" i="1"/>
  <c r="Y69" i="1"/>
  <c r="X69" i="1"/>
  <c r="L69" i="1"/>
  <c r="Z68" i="1"/>
  <c r="Y68" i="1"/>
  <c r="X68" i="1"/>
  <c r="L68" i="1"/>
  <c r="Z67" i="1"/>
  <c r="Y67" i="1"/>
  <c r="X67" i="1"/>
  <c r="L67" i="1"/>
  <c r="Z66" i="1"/>
  <c r="Y66" i="1"/>
  <c r="X66" i="1"/>
  <c r="L66" i="1"/>
  <c r="Z65" i="1"/>
  <c r="Y65" i="1"/>
  <c r="X65" i="1"/>
  <c r="L65" i="1"/>
  <c r="Z64" i="1"/>
  <c r="Y64" i="1"/>
  <c r="X64" i="1"/>
  <c r="L64" i="1"/>
  <c r="Z63" i="1"/>
  <c r="Y63" i="1"/>
  <c r="X63" i="1"/>
  <c r="L63" i="1"/>
  <c r="Z62" i="1"/>
  <c r="Y62" i="1"/>
  <c r="X62" i="1"/>
  <c r="L62" i="1"/>
  <c r="Z61" i="1"/>
  <c r="Y61" i="1"/>
  <c r="X61" i="1"/>
  <c r="L61" i="1"/>
  <c r="Z60" i="1"/>
  <c r="Y60" i="1"/>
  <c r="X60" i="1"/>
  <c r="L60" i="1"/>
  <c r="Z59" i="1"/>
  <c r="Y59" i="1"/>
  <c r="X59" i="1"/>
  <c r="L59" i="1"/>
  <c r="Z58" i="1"/>
  <c r="Y58" i="1"/>
  <c r="X58" i="1"/>
  <c r="L58" i="1"/>
  <c r="Z57" i="1"/>
  <c r="Y57" i="1"/>
  <c r="X57" i="1"/>
  <c r="L57" i="1"/>
  <c r="Z56" i="1"/>
  <c r="Y56" i="1"/>
  <c r="X56" i="1"/>
  <c r="L56" i="1"/>
  <c r="Z55" i="1"/>
  <c r="Y55" i="1"/>
  <c r="X55" i="1"/>
  <c r="L55" i="1"/>
  <c r="Z54" i="1"/>
  <c r="Y54" i="1"/>
  <c r="X54" i="1"/>
  <c r="L54" i="1"/>
  <c r="Z53" i="1"/>
  <c r="Y53" i="1"/>
  <c r="X53" i="1"/>
  <c r="L53" i="1"/>
  <c r="Z52" i="1"/>
  <c r="Y52" i="1"/>
  <c r="X52" i="1"/>
  <c r="L52" i="1"/>
  <c r="Z51" i="1"/>
  <c r="Y51" i="1"/>
  <c r="X51" i="1"/>
  <c r="L51" i="1"/>
  <c r="Z50" i="1"/>
  <c r="Y50" i="1"/>
  <c r="X50" i="1"/>
  <c r="L50" i="1"/>
  <c r="Z49" i="1"/>
  <c r="Y49" i="1"/>
  <c r="X49" i="1"/>
  <c r="L49" i="1"/>
  <c r="Z48" i="1"/>
  <c r="Y48" i="1"/>
  <c r="X48" i="1"/>
  <c r="L48" i="1"/>
  <c r="Z47" i="1"/>
  <c r="Y47" i="1"/>
  <c r="X47" i="1"/>
  <c r="L47" i="1"/>
  <c r="Z46" i="1"/>
  <c r="Y46" i="1"/>
  <c r="X46" i="1"/>
  <c r="L46" i="1"/>
  <c r="Z45" i="1"/>
  <c r="Y45" i="1"/>
  <c r="X45" i="1"/>
  <c r="L45" i="1"/>
  <c r="Z44" i="1"/>
  <c r="Y44" i="1"/>
  <c r="X44" i="1"/>
  <c r="L44" i="1"/>
  <c r="Z43" i="1"/>
  <c r="Y43" i="1"/>
  <c r="X43" i="1"/>
  <c r="L43" i="1"/>
  <c r="Z42" i="1"/>
  <c r="Y42" i="1"/>
  <c r="X42" i="1"/>
  <c r="L42" i="1"/>
  <c r="Z41" i="1"/>
  <c r="Y41" i="1"/>
  <c r="X41" i="1"/>
  <c r="L41" i="1"/>
  <c r="Z40" i="1"/>
  <c r="Y40" i="1"/>
  <c r="X40" i="1"/>
  <c r="L40" i="1"/>
  <c r="Z39" i="1"/>
  <c r="Y39" i="1"/>
  <c r="X39" i="1"/>
  <c r="L39" i="1"/>
  <c r="Z38" i="1"/>
  <c r="Y38" i="1"/>
  <c r="X38" i="1"/>
  <c r="L38" i="1"/>
  <c r="Z37" i="1"/>
  <c r="Y37" i="1"/>
  <c r="X37" i="1"/>
  <c r="L37" i="1"/>
  <c r="Z36" i="1"/>
  <c r="Y36" i="1"/>
  <c r="X36" i="1"/>
  <c r="L36" i="1"/>
  <c r="Z35" i="1"/>
  <c r="Y35" i="1"/>
  <c r="X35" i="1"/>
  <c r="L35" i="1"/>
  <c r="Z34" i="1"/>
  <c r="Y34" i="1"/>
  <c r="X34" i="1"/>
  <c r="L34" i="1"/>
  <c r="Z33" i="1"/>
  <c r="Y33" i="1"/>
  <c r="X33" i="1"/>
  <c r="L33" i="1"/>
  <c r="Z32" i="1"/>
  <c r="Y32" i="1"/>
  <c r="X32" i="1"/>
  <c r="L32" i="1"/>
  <c r="Z31" i="1"/>
  <c r="Y31" i="1"/>
  <c r="X31" i="1"/>
  <c r="L31" i="1"/>
  <c r="Z30" i="1"/>
  <c r="Y30" i="1"/>
  <c r="X30" i="1"/>
  <c r="L30" i="1"/>
  <c r="Z29" i="1"/>
  <c r="Y29" i="1"/>
  <c r="X29" i="1"/>
  <c r="L29" i="1"/>
  <c r="Z28" i="1"/>
  <c r="Y28" i="1"/>
  <c r="X28" i="1"/>
  <c r="L28" i="1"/>
  <c r="Z27" i="1"/>
  <c r="Y27" i="1"/>
  <c r="X27" i="1"/>
  <c r="L27" i="1"/>
  <c r="Z26" i="1"/>
  <c r="Y26" i="1"/>
  <c r="X26" i="1"/>
  <c r="L26" i="1"/>
  <c r="Z25" i="1"/>
  <c r="Y25" i="1"/>
  <c r="X25" i="1"/>
  <c r="L25" i="1"/>
  <c r="Z24" i="1"/>
  <c r="Y24" i="1"/>
  <c r="X24" i="1"/>
  <c r="L24" i="1"/>
  <c r="Z23" i="1"/>
  <c r="Y23" i="1"/>
  <c r="X23" i="1"/>
  <c r="L23" i="1"/>
  <c r="Z22" i="1"/>
  <c r="Y22" i="1"/>
  <c r="X22" i="1"/>
  <c r="L22" i="1"/>
  <c r="Z21" i="1"/>
  <c r="Y21" i="1"/>
  <c r="X21" i="1"/>
  <c r="L21" i="1"/>
  <c r="Z20" i="1"/>
  <c r="Y20" i="1"/>
  <c r="X20" i="1"/>
  <c r="L20" i="1"/>
  <c r="Z19" i="1"/>
  <c r="Y19" i="1"/>
  <c r="X19" i="1"/>
  <c r="L19" i="1"/>
  <c r="Z18" i="1"/>
  <c r="Y18" i="1"/>
  <c r="X18" i="1"/>
  <c r="L18" i="1"/>
  <c r="Z17" i="1"/>
  <c r="Y17" i="1"/>
  <c r="X17" i="1"/>
  <c r="L17" i="1"/>
  <c r="Z16" i="1"/>
  <c r="Y16" i="1"/>
  <c r="X16" i="1"/>
  <c r="L16" i="1"/>
  <c r="Z15" i="1"/>
  <c r="Y15" i="1"/>
  <c r="X15" i="1"/>
  <c r="L15" i="1"/>
  <c r="Z14" i="1"/>
  <c r="Y14" i="1"/>
  <c r="X14" i="1"/>
  <c r="L14" i="1"/>
  <c r="Z13" i="1"/>
  <c r="Y13" i="1"/>
  <c r="X13" i="1"/>
  <c r="L13" i="1"/>
  <c r="Z12" i="1"/>
  <c r="Y12" i="1"/>
  <c r="X12" i="1"/>
  <c r="L12" i="1"/>
  <c r="Z11" i="1"/>
  <c r="Y11" i="1"/>
  <c r="X11" i="1"/>
  <c r="L11" i="1"/>
  <c r="Z10" i="1"/>
  <c r="Y10" i="1"/>
  <c r="X10" i="1"/>
  <c r="L10" i="1"/>
  <c r="Z9" i="1"/>
  <c r="Y9" i="1"/>
  <c r="X9" i="1"/>
  <c r="L9" i="1"/>
  <c r="Z8" i="1"/>
  <c r="Y8" i="1"/>
  <c r="X8" i="1"/>
  <c r="L8" i="1"/>
  <c r="Z7" i="1"/>
  <c r="Y7" i="1"/>
  <c r="X7" i="1"/>
  <c r="L7" i="1"/>
  <c r="Z6" i="1"/>
  <c r="Y6" i="1"/>
  <c r="X6" i="1"/>
  <c r="L6" i="1"/>
  <c r="Z5" i="1"/>
  <c r="Y5" i="1"/>
  <c r="X5" i="1"/>
  <c r="L5" i="1"/>
</calcChain>
</file>

<file path=xl/sharedStrings.xml><?xml version="1.0" encoding="utf-8"?>
<sst xmlns="http://schemas.openxmlformats.org/spreadsheetml/2006/main" count="4302" uniqueCount="793">
  <si>
    <t>К1</t>
  </si>
  <si>
    <t>K2</t>
  </si>
  <si>
    <t>*Прайс обновлен 17.06.2025</t>
  </si>
  <si>
    <r>
      <rPr>
        <u/>
        <sz val="6"/>
        <color theme="0"/>
        <rFont val="Century Gothic"/>
        <family val="1"/>
      </rPr>
      <t>уууууу</t>
    </r>
    <r>
      <rPr>
        <u/>
        <sz val="6"/>
        <color rgb="FF262626"/>
        <rFont val="Century Gothic"/>
        <family val="1"/>
      </rPr>
      <t>Нажмите, чтобы увидеть TOP</t>
    </r>
    <r>
      <rPr>
        <u/>
        <sz val="6"/>
        <color theme="0"/>
        <rFont val="Century Gothic"/>
        <family val="1"/>
      </rPr>
      <t>уууууу</t>
    </r>
  </si>
  <si>
    <r>
      <rPr>
        <u/>
        <sz val="6"/>
        <color theme="0"/>
        <rFont val="Century Gothic"/>
        <family val="1"/>
      </rPr>
      <t>YYYYYYYYYYYY</t>
    </r>
    <r>
      <rPr>
        <u/>
        <sz val="6"/>
        <color rgb="FF262626"/>
        <rFont val="Century Gothic"/>
        <family val="1"/>
      </rPr>
      <t>Нажмите на инструкцию</t>
    </r>
    <r>
      <rPr>
        <u/>
        <sz val="6"/>
        <color theme="0"/>
        <rFont val="Century Gothic"/>
        <family val="1"/>
      </rPr>
      <t>У</t>
    </r>
  </si>
  <si>
    <r>
      <rPr>
        <u/>
        <sz val="6"/>
        <color theme="0"/>
        <rFont val="Century Gothic"/>
        <family val="1"/>
      </rPr>
      <t>уууууу</t>
    </r>
    <r>
      <rPr>
        <u/>
        <sz val="6"/>
        <color rgb="FF262626"/>
        <rFont val="Century Gothic"/>
        <family val="1"/>
      </rPr>
      <t>Нажмите, чтобы увидеть TOP</t>
    </r>
    <r>
      <rPr>
        <u/>
        <sz val="6"/>
        <color theme="0"/>
        <rFont val="Century Gothic"/>
        <family val="1"/>
      </rPr>
      <t>уууууу</t>
    </r>
  </si>
  <si>
    <r>
      <rPr>
        <u/>
        <sz val="6"/>
        <color theme="0"/>
        <rFont val="Century Gothic"/>
        <family val="1"/>
      </rPr>
      <t>уууууууу</t>
    </r>
    <r>
      <rPr>
        <u/>
        <sz val="6"/>
        <color rgb="FF262626"/>
        <rFont val="Century Gothic"/>
        <family val="1"/>
      </rPr>
      <t>Назад в прайс</t>
    </r>
    <r>
      <rPr>
        <u/>
        <sz val="6"/>
        <color theme="0"/>
        <rFont val="Century Gothic"/>
        <family val="1"/>
      </rPr>
      <t>уууууу</t>
    </r>
  </si>
  <si>
    <t>Н</t>
  </si>
  <si>
    <t>Концентрат</t>
  </si>
  <si>
    <t>Артикул</t>
  </si>
  <si>
    <t>Код</t>
  </si>
  <si>
    <t>Бренд</t>
  </si>
  <si>
    <t>Аромат</t>
  </si>
  <si>
    <t>Пол</t>
  </si>
  <si>
    <t>Фабрика</t>
  </si>
  <si>
    <t>Качество</t>
  </si>
  <si>
    <t>30 GR</t>
  </si>
  <si>
    <t>50 GR</t>
  </si>
  <si>
    <t>500 GR</t>
  </si>
  <si>
    <t>1 KG</t>
  </si>
  <si>
    <t>5 KG</t>
  </si>
  <si>
    <t>10 KG</t>
  </si>
  <si>
    <t>N</t>
  </si>
  <si>
    <t>Наличие</t>
  </si>
  <si>
    <t>Продано</t>
  </si>
  <si>
    <t>Остаток</t>
  </si>
  <si>
    <t>TOP LAST</t>
  </si>
  <si>
    <t>TOP ALL</t>
  </si>
  <si>
    <t>Изменение</t>
  </si>
  <si>
    <t>OLD 50</t>
  </si>
  <si>
    <t>OLD 0.5</t>
  </si>
  <si>
    <t>OLD 1</t>
  </si>
  <si>
    <t>Столбец1</t>
  </si>
  <si>
    <t>Столбец7</t>
  </si>
  <si>
    <t>Столбец72</t>
  </si>
  <si>
    <t>Столбец116</t>
  </si>
  <si>
    <t>Столбец117</t>
  </si>
  <si>
    <t>Столбец6</t>
  </si>
  <si>
    <t>Столбец8</t>
  </si>
  <si>
    <t>Столбец11</t>
  </si>
  <si>
    <t>Столбец115</t>
  </si>
  <si>
    <t>Столбец444</t>
  </si>
  <si>
    <t>Столбец112</t>
  </si>
  <si>
    <t>Столбец13</t>
  </si>
  <si>
    <t>Столбец142</t>
  </si>
  <si>
    <t>Столбец16</t>
  </si>
  <si>
    <t>Столбец17</t>
  </si>
  <si>
    <t>Столбец18</t>
  </si>
  <si>
    <t>Столбец12</t>
  </si>
  <si>
    <t>Столбец127</t>
  </si>
  <si>
    <t>Столбец128</t>
  </si>
  <si>
    <t>Столбец129</t>
  </si>
  <si>
    <t>Столбец122</t>
  </si>
  <si>
    <t>Столбец12243</t>
  </si>
  <si>
    <t>Столбец12242</t>
  </si>
  <si>
    <t>Столбец123</t>
  </si>
  <si>
    <t>Столбец1222</t>
  </si>
  <si>
    <t>Столбец124</t>
  </si>
  <si>
    <t>Столбец125</t>
  </si>
  <si>
    <t>Столбец126</t>
  </si>
  <si>
    <t>A</t>
  </si>
  <si>
    <t>27 87</t>
  </si>
  <si>
    <t>GENETIC BLISS</t>
  </si>
  <si>
    <t>У</t>
  </si>
  <si>
    <t>EPS</t>
  </si>
  <si>
    <t>TOP</t>
  </si>
  <si>
    <t>+</t>
  </si>
  <si>
    <t>ABDUL SAMAD AL-QURASHI</t>
  </si>
  <si>
    <t>SAFARI EXTREME</t>
  </si>
  <si>
    <t>Q1</t>
  </si>
  <si>
    <t>AFNAN</t>
  </si>
  <si>
    <t>9PM</t>
  </si>
  <si>
    <t xml:space="preserve">У </t>
  </si>
  <si>
    <t>TRIBUTE BLUE</t>
  </si>
  <si>
    <t>GOLDEN FOREST</t>
  </si>
  <si>
    <t>232473-T</t>
  </si>
  <si>
    <t>AJMAL</t>
  </si>
  <si>
    <t>AMBER WOOD</t>
  </si>
  <si>
    <t>LUZI</t>
  </si>
  <si>
    <t>ARISTOCRAT</t>
  </si>
  <si>
    <t>-</t>
  </si>
  <si>
    <t>GOLD STAR</t>
  </si>
  <si>
    <t>AURUM</t>
  </si>
  <si>
    <t>MYSTERY</t>
  </si>
  <si>
    <t>М</t>
  </si>
  <si>
    <t>SELUZ</t>
  </si>
  <si>
    <t>AL-REHAB</t>
  </si>
  <si>
    <t>DALAL</t>
  </si>
  <si>
    <t>UNKNOWN</t>
  </si>
  <si>
    <t>ALEXANDRE J.</t>
  </si>
  <si>
    <t>IRIS VIOLET</t>
  </si>
  <si>
    <t>Ж</t>
  </si>
  <si>
    <t>Q2</t>
  </si>
  <si>
    <t>ALHAMBRA GARDEN</t>
  </si>
  <si>
    <t>343622-A</t>
  </si>
  <si>
    <t>MANDARINE SULTANE</t>
  </si>
  <si>
    <t>FRESH DEWDROP</t>
  </si>
  <si>
    <t>MORNING MUSCS</t>
  </si>
  <si>
    <t>THE COLLECTOR BLACK MUSCS</t>
  </si>
  <si>
    <t>ALFRED DUNHILL</t>
  </si>
  <si>
    <t>AGAR WOOD</t>
  </si>
  <si>
    <t>DESIRE BLUE</t>
  </si>
  <si>
    <t>DESIRE GOLD EAU DE TOILETTE</t>
  </si>
  <si>
    <t>AMOUAGE</t>
  </si>
  <si>
    <t>ENCLAVE</t>
  </si>
  <si>
    <t>GUIDANCE</t>
  </si>
  <si>
    <t>INTERLUDE BLACK IRIS</t>
  </si>
  <si>
    <t>LOVE TUBEROUSE</t>
  </si>
  <si>
    <t xml:space="preserve">TOP </t>
  </si>
  <si>
    <t>MEANDER</t>
  </si>
  <si>
    <t>REFLECTION MAN</t>
  </si>
  <si>
    <t>REFLECTION WOMAN</t>
  </si>
  <si>
    <t>ANNA SUI</t>
  </si>
  <si>
    <t>FANTASIA (BLACK FLEUR)</t>
  </si>
  <si>
    <t>LUCKY WISH (SOBLAZN)</t>
  </si>
  <si>
    <t>ANTONIO BANDERAS</t>
  </si>
  <si>
    <t>BLUE SEDUCTION</t>
  </si>
  <si>
    <t>ARABIAN OUD</t>
  </si>
  <si>
    <t>ARABIAN KNIGHT</t>
  </si>
  <si>
    <t>MADAWI GOLD</t>
  </si>
  <si>
    <t>MANE</t>
  </si>
  <si>
    <t>ARIANA GRANDE</t>
  </si>
  <si>
    <t>MOD BLUSH</t>
  </si>
  <si>
    <t>ARMAND BASI</t>
  </si>
  <si>
    <t>IN BLUE</t>
  </si>
  <si>
    <t>IN RED</t>
  </si>
  <si>
    <t>ATKINSONS</t>
  </si>
  <si>
    <t>OUD SAVE THE KING</t>
  </si>
  <si>
    <t>ATTAR COLLECTION</t>
  </si>
  <si>
    <t>AL-RAYHAN</t>
  </si>
  <si>
    <t>AZORA</t>
  </si>
  <si>
    <t>CRYSTAL LOVE FOR HER</t>
  </si>
  <si>
    <t>CRYSTAL LOVE FOR HIM</t>
  </si>
  <si>
    <t>HAYATI</t>
  </si>
  <si>
    <t>*</t>
  </si>
  <si>
    <t>KHALTAT NIGHT</t>
  </si>
  <si>
    <t>MUSC CASHMIR</t>
  </si>
  <si>
    <t>AVON</t>
  </si>
  <si>
    <t>TODAY</t>
  </si>
  <si>
    <t>AZZARO</t>
  </si>
  <si>
    <t>CHROME</t>
  </si>
  <si>
    <t>BATH &amp; BODY WORKS</t>
  </si>
  <si>
    <t>BAHAMAS PASSIONFRUIT &amp; BANANA FLOWER</t>
  </si>
  <si>
    <t>WHISKEY RESERVE COLOGNE</t>
  </si>
  <si>
    <t>BDK PARFUMS</t>
  </si>
  <si>
    <t>TABAC ROSE</t>
  </si>
  <si>
    <t>BENETTON</t>
  </si>
  <si>
    <t>WE ARE TRIBE</t>
  </si>
  <si>
    <t>BEYONCÉ</t>
  </si>
  <si>
    <t>CÉ NOIR</t>
  </si>
  <si>
    <t>BOADICEA THE VICTORIOUS</t>
  </si>
  <si>
    <t>ANGELIC</t>
  </si>
  <si>
    <t>AURICA</t>
  </si>
  <si>
    <t>HANUMAN</t>
  </si>
  <si>
    <t xml:space="preserve">ADDICTED </t>
  </si>
  <si>
    <t>HEROINE</t>
  </si>
  <si>
    <t>BOND NO 9</t>
  </si>
  <si>
    <t>LAFAYETTE STREET</t>
  </si>
  <si>
    <t>NOMAD EAU DE PARFUM</t>
  </si>
  <si>
    <t>BOUCHERON</t>
  </si>
  <si>
    <t>ROSE D'ISPARTA</t>
  </si>
  <si>
    <t>BURBERRY</t>
  </si>
  <si>
    <t>HERO</t>
  </si>
  <si>
    <t>LONDON MAN</t>
  </si>
  <si>
    <t>LONDON WOMAN</t>
  </si>
  <si>
    <t>MY BURBERRY</t>
  </si>
  <si>
    <t>TUDOR ROSE</t>
  </si>
  <si>
    <t>WEEKEND</t>
  </si>
  <si>
    <t>BVLGARI</t>
  </si>
  <si>
    <t>AQVA POUR HOMME</t>
  </si>
  <si>
    <t>JASMINE NOIR</t>
  </si>
  <si>
    <t>LE GEMME ASTREA</t>
  </si>
  <si>
    <t>LE GEMME AZARAN</t>
  </si>
  <si>
    <t>LE GEMME TYGAR</t>
  </si>
  <si>
    <t>OMNIA</t>
  </si>
  <si>
    <t>OMNIA CRYSTALLINE</t>
  </si>
  <si>
    <t>THE NOIR</t>
  </si>
  <si>
    <t>BY KILIAN</t>
  </si>
  <si>
    <t>ANGELS SHARE</t>
  </si>
  <si>
    <t>BAD BOYS ARE NOT GOOD BUT GOOD</t>
  </si>
  <si>
    <t>BLACK PHANTOM MEMENTO MORI</t>
  </si>
  <si>
    <t>GOOD GIRL GONE BAD</t>
  </si>
  <si>
    <t>GOOD GIRL GONE BAD EXTREME</t>
  </si>
  <si>
    <t>INTOXICATED</t>
  </si>
  <si>
    <t>KILLING ME SLOWLY</t>
  </si>
  <si>
    <t>L'HEURE VERTE</t>
  </si>
  <si>
    <t>LOVE BY KILIAN</t>
  </si>
  <si>
    <t>OLD FASHIONED</t>
  </si>
  <si>
    <t>PLAYING WITH DEVIL</t>
  </si>
  <si>
    <t>ROLLING IN LOVE</t>
  </si>
  <si>
    <t>ROSES ON ICE</t>
  </si>
  <si>
    <t>STRAIGHT TO HEAVEN: WHITE CRISTAL</t>
  </si>
  <si>
    <t>TO BE A PRINCESS</t>
  </si>
  <si>
    <t>VODKA ON THE ROCKS</t>
  </si>
  <si>
    <t>BYREDO</t>
  </si>
  <si>
    <t>BAL D'AFRIQUE</t>
  </si>
  <si>
    <t>BIBLIOTEQUE</t>
  </si>
  <si>
    <t>BLANCHE</t>
  </si>
  <si>
    <t>DE LOS SANTOS</t>
  </si>
  <si>
    <t>GYPSY WATER</t>
  </si>
  <si>
    <t>LA TULIPE</t>
  </si>
  <si>
    <t>MARIJUANA</t>
  </si>
  <si>
    <t>MOJAVE GOST</t>
  </si>
  <si>
    <t>SUPER CEDR</t>
  </si>
  <si>
    <t>YONG ROSE</t>
  </si>
  <si>
    <t>CACHAREL </t>
  </si>
  <si>
    <t>AMOR AMOR</t>
  </si>
  <si>
    <t>CALVIN KLEIN</t>
  </si>
  <si>
    <t>EUPHORIA MAN</t>
  </si>
  <si>
    <t>EUPHORIA WOMAN</t>
  </si>
  <si>
    <t>CANALI</t>
  </si>
  <si>
    <t>DAL 1934</t>
  </si>
  <si>
    <t>CAROLINA HERRERA</t>
  </si>
  <si>
    <t>212 MAN</t>
  </si>
  <si>
    <t>212 VIP MAN</t>
  </si>
  <si>
    <t>212 VIP ROSE</t>
  </si>
  <si>
    <t>212 VIP WOMAN</t>
  </si>
  <si>
    <t>212 WOMAN</t>
  </si>
  <si>
    <t>BAD BOY</t>
  </si>
  <si>
    <t>CH</t>
  </si>
  <si>
    <t>CHIC FOR MAN</t>
  </si>
  <si>
    <t>CHIC WOMAN</t>
  </si>
  <si>
    <t>GOOD GIRL</t>
  </si>
  <si>
    <t>GOOD GIRL BLUSH</t>
  </si>
  <si>
    <t>GOOD GIRL SUPREME</t>
  </si>
  <si>
    <t>MAD WORLD</t>
  </si>
  <si>
    <t>CARTIER</t>
  </si>
  <si>
    <t>LA PANTHERE</t>
  </si>
  <si>
    <t>CERRUTI </t>
  </si>
  <si>
    <t>1881 CERRUTI</t>
  </si>
  <si>
    <t>CHANEL</t>
  </si>
  <si>
    <t>ALLURE HOMME SPORT</t>
  </si>
  <si>
    <t>ALLURE SENSUELLE</t>
  </si>
  <si>
    <t>BLEU DE CHANEL</t>
  </si>
  <si>
    <t>CHANCE</t>
  </si>
  <si>
    <t>CHANCE EAU FRAICHE</t>
  </si>
  <si>
    <t>CHANCE EAU TENDRE</t>
  </si>
  <si>
    <t>CHANCE EAU TENDRE EAU DE PARFUM</t>
  </si>
  <si>
    <t>COCO MADEMOISELLE</t>
  </si>
  <si>
    <t>EGOIST</t>
  </si>
  <si>
    <t>EGOIST PLATINIUM</t>
  </si>
  <si>
    <t>GABRIELLE</t>
  </si>
  <si>
    <t>LE LION DE</t>
  </si>
  <si>
    <t>N5</t>
  </si>
  <si>
    <t>NO 1 DE CHANEL L'EAU ROUGE</t>
  </si>
  <si>
    <t>NO.19</t>
  </si>
  <si>
    <t>CHLOE </t>
  </si>
  <si>
    <t>CHLOE EAU DE PARFUM</t>
  </si>
  <si>
    <t>LOVE STORY</t>
  </si>
  <si>
    <t>NOMADE</t>
  </si>
  <si>
    <t>CHOPARD</t>
  </si>
  <si>
    <t>CEDAR MALAKI</t>
  </si>
  <si>
    <t>CHOPARD VETIVER</t>
  </si>
  <si>
    <t>D'HAITI AU THE VERT</t>
  </si>
  <si>
    <t>CHRISTIAN LOUBOTIN</t>
  </si>
  <si>
    <t>LOUBIMAR LEGERE</t>
  </si>
  <si>
    <t>CLINIQUE</t>
  </si>
  <si>
    <t>HAPPY</t>
  </si>
  <si>
    <t>CLIVE CHRISTIAN</t>
  </si>
  <si>
    <t>MATSUKITA</t>
  </si>
  <si>
    <t>N1 EXCLUSIVE</t>
  </si>
  <si>
    <t>CREED</t>
  </si>
  <si>
    <t>AVENTUS</t>
  </si>
  <si>
    <t>AVENTUS COLOGNE</t>
  </si>
  <si>
    <t>QUEEN OF SILK</t>
  </si>
  <si>
    <t>SILVER MOUNTAIN</t>
  </si>
  <si>
    <t>VIKING</t>
  </si>
  <si>
    <t>VIKING COLONGE</t>
  </si>
  <si>
    <t>DAVIDOFF</t>
  </si>
  <si>
    <t>COOL WATER</t>
  </si>
  <si>
    <t>DIOR</t>
  </si>
  <si>
    <t>ADDICT</t>
  </si>
  <si>
    <t>AMBRE NUIT</t>
  </si>
  <si>
    <t>DUNE</t>
  </si>
  <si>
    <t>FAHRENHEIT</t>
  </si>
  <si>
    <t>FOREVER AND EVER</t>
  </si>
  <si>
    <t>GRIS DIOR</t>
  </si>
  <si>
    <t>HOMME COLOGNE</t>
  </si>
  <si>
    <t>HOMME SPORT</t>
  </si>
  <si>
    <t>J'ADORE</t>
  </si>
  <si>
    <t>J'ADORE INFINISSIME</t>
  </si>
  <si>
    <t>MIDNIGHT POISON</t>
  </si>
  <si>
    <t>MISS DIOR BLOOMING BOQUET</t>
  </si>
  <si>
    <t>MISS DIOR EAU DE PARFUM</t>
  </si>
  <si>
    <t>MISS DIOR LE PERFUM</t>
  </si>
  <si>
    <t>OUD ROSEWOOD</t>
  </si>
  <si>
    <t>PATCHOULI EXLIXIR PRECIEUX</t>
  </si>
  <si>
    <t>POISON GIRL</t>
  </si>
  <si>
    <t>PURE POISON</t>
  </si>
  <si>
    <t>ROUGE TRAFALGAR</t>
  </si>
  <si>
    <t>SAUVAGE</t>
  </si>
  <si>
    <t>TOBACOLOR</t>
  </si>
  <si>
    <t>DOLCE &amp; GABBANA</t>
  </si>
  <si>
    <t>DOLCE</t>
  </si>
  <si>
    <t>IMPERATRICE 3</t>
  </si>
  <si>
    <t>K BY DOLCE</t>
  </si>
  <si>
    <t>LEMON</t>
  </si>
  <si>
    <t>LIGHT BLUE POUR FEMME</t>
  </si>
  <si>
    <t>LIGHT BLUE POUR HOMME</t>
  </si>
  <si>
    <t>ORANGE</t>
  </si>
  <si>
    <t>PINE APPLE</t>
  </si>
  <si>
    <t>POUR FEMME</t>
  </si>
  <si>
    <t>THE ONE</t>
  </si>
  <si>
    <t>THE ONLY ONE</t>
  </si>
  <si>
    <t>DONNA KARAN</t>
  </si>
  <si>
    <t>BE DELICIOUS</t>
  </si>
  <si>
    <t>ELIZABET ARDEN</t>
  </si>
  <si>
    <t>5TH AVENUE</t>
  </si>
  <si>
    <t>ELIZABETH ARDEN</t>
  </si>
  <si>
    <t>GREEN TEA</t>
  </si>
  <si>
    <t>ESCADA</t>
  </si>
  <si>
    <t>CANDY LOVE</t>
  </si>
  <si>
    <t>CHERRY</t>
  </si>
  <si>
    <t>MOON SPARKLE</t>
  </si>
  <si>
    <t>SEXY GRAFFITI</t>
  </si>
  <si>
    <t>TAJ SUNSET</t>
  </si>
  <si>
    <t>00122-A</t>
  </si>
  <si>
    <t>ESCENTRIC MOLECULES</t>
  </si>
  <si>
    <t>ESCENTRIC 01</t>
  </si>
  <si>
    <t>ESCENTRIC 02</t>
  </si>
  <si>
    <t>02272-A</t>
  </si>
  <si>
    <t>ESCENTRIC 02 BLACK EDITION</t>
  </si>
  <si>
    <t>ESCENTRIC 03</t>
  </si>
  <si>
    <t>MOLECULE 01 + BLACK TEA</t>
  </si>
  <si>
    <t>MOLECULE 01 + GINGER</t>
  </si>
  <si>
    <t>MOLECULE 01 + GUAIAC WOOD</t>
  </si>
  <si>
    <t>MOLECULE 01 + IRIS</t>
  </si>
  <si>
    <t>MOLMANDONE</t>
  </si>
  <si>
    <t>10353-A</t>
  </si>
  <si>
    <t>MOLECULE 01 + MANDARIN</t>
  </si>
  <si>
    <t>MOLECULE 01 + PATCHOULI</t>
  </si>
  <si>
    <t>MOLECULE 04</t>
  </si>
  <si>
    <t>MOLECULE 05</t>
  </si>
  <si>
    <t>MOLECULE KINSKI</t>
  </si>
  <si>
    <t>TBMS VOL.1 INTELLIGENCE FANTASY</t>
  </si>
  <si>
    <t>TBMS VOL.1 INTELLIGENCE FANTASY VER. 2</t>
  </si>
  <si>
    <t>ESSENTIAL PARFUMES</t>
  </si>
  <si>
    <t>BOIS IMPÉRIAL</t>
  </si>
  <si>
    <t>EXBLUET</t>
  </si>
  <si>
    <t>T-5794</t>
  </si>
  <si>
    <t>EX NIHILO</t>
  </si>
  <si>
    <t>BLUE TALISMAN</t>
  </si>
  <si>
    <t>DEVIL TENDER</t>
  </si>
  <si>
    <t xml:space="preserve">FLEUR NARCOTIQUE </t>
  </si>
  <si>
    <t>FLEUR NARCOTIQUE  LOVE EDITION</t>
  </si>
  <si>
    <t>FLEUR NARCOTIQUE EXTRAIT DE PARFUM</t>
  </si>
  <si>
    <t>LUST IN PARADISE</t>
  </si>
  <si>
    <t xml:space="preserve">OUTCAST BLUE </t>
  </si>
  <si>
    <t>THE HEDONIST</t>
  </si>
  <si>
    <t>VETIVER MOLOKO</t>
  </si>
  <si>
    <t>FRANC BOCKLET</t>
  </si>
  <si>
    <t>COCAÏNE</t>
  </si>
  <si>
    <t>FRANCK OLIVIER</t>
  </si>
  <si>
    <t>NATURE</t>
  </si>
  <si>
    <t>GENYUM</t>
  </si>
  <si>
    <t>PAINTER</t>
  </si>
  <si>
    <t>GIORGIO ARMANI</t>
  </si>
  <si>
    <t>AQUA DI GIO POUR FEMME</t>
  </si>
  <si>
    <t>AQUA DI GIO POUR HOMME</t>
  </si>
  <si>
    <t>CODE</t>
  </si>
  <si>
    <t>CODE PROFUMO</t>
  </si>
  <si>
    <t>EMPORIO ARMANI BECAUSE IT IS YOU</t>
  </si>
  <si>
    <t>EMPORIO ARMANI STRONGER WITH YOU</t>
  </si>
  <si>
    <t>MY WAY</t>
  </si>
  <si>
    <t>SANTAL DAN SHA</t>
  </si>
  <si>
    <t>SI</t>
  </si>
  <si>
    <t>SI PASSION INTENSE</t>
  </si>
  <si>
    <t>GISADA</t>
  </si>
  <si>
    <t>TITANIUM</t>
  </si>
  <si>
    <t>GIVENCHY</t>
  </si>
  <si>
    <t>AMARIGE</t>
  </si>
  <si>
    <t>ANGE OU DEMON</t>
  </si>
  <si>
    <t>ANGE OU DEMON LE SECRET</t>
  </si>
  <si>
    <t>ANGE OU DEMON LE SECRET LIMITED</t>
  </si>
  <si>
    <t>GENTLEMAN</t>
  </si>
  <si>
    <t>GENTLEMAN EAU DE PARFUME</t>
  </si>
  <si>
    <t>HOT COUTURE</t>
  </si>
  <si>
    <t>L'INTERDIT</t>
  </si>
  <si>
    <t>MMW</t>
  </si>
  <si>
    <t>ORGANZA</t>
  </si>
  <si>
    <t>PI</t>
  </si>
  <si>
    <t>PLAY FOR HER</t>
  </si>
  <si>
    <t>POUR HOMME</t>
  </si>
  <si>
    <t>VERY IRRESISTIBLE</t>
  </si>
  <si>
    <t>GUCCI</t>
  </si>
  <si>
    <t>BAMBOO</t>
  </si>
  <si>
    <t>FLORA BY GUCCI</t>
  </si>
  <si>
    <t>GUILTY</t>
  </si>
  <si>
    <t>RUSH</t>
  </si>
  <si>
    <t>GUERLAIN</t>
  </si>
  <si>
    <t>AQUA ALLEGORIA MANDARIN BASILIC</t>
  </si>
  <si>
    <t>EAU DE SHALIMAR</t>
  </si>
  <si>
    <t>INSOLENCE</t>
  </si>
  <si>
    <t>IRIS TORREFIE</t>
  </si>
  <si>
    <t>L’HOMME IDÉAL</t>
  </si>
  <si>
    <t>LA PETITE ROBE NOIR</t>
  </si>
  <si>
    <t>OUD NUDE</t>
  </si>
  <si>
    <t>SAMSARA EAU DE PARFUME</t>
  </si>
  <si>
    <t>SPIRITUEUSE DOUBLE VANILLE</t>
  </si>
  <si>
    <t>HAUTE FRAGRANCE COMPANY</t>
  </si>
  <si>
    <t>DEVIL'S INTRIGUE</t>
  </si>
  <si>
    <t>DIVINE BLOSSOM</t>
  </si>
  <si>
    <t>LOVE WEAR EVERYWHERE</t>
  </si>
  <si>
    <t>PROPOSAL</t>
  </si>
  <si>
    <t>VOODOO CHIC</t>
  </si>
  <si>
    <t xml:space="preserve">WRAP ME IN DREAMS </t>
  </si>
  <si>
    <t>HERMÈS</t>
  </si>
  <si>
    <t>HERMESSENCE VIOLETTE VOLYNKA</t>
  </si>
  <si>
    <t>TERRE D'HERMES</t>
  </si>
  <si>
    <t>TWILLY D’HERMÈS</t>
  </si>
  <si>
    <t>HUGO BOSS</t>
  </si>
  <si>
    <t>BOSS WOMAN</t>
  </si>
  <si>
    <t>HUGO BOSS</t>
  </si>
  <si>
    <t>BOTTLED</t>
  </si>
  <si>
    <t>BOTTLED PACIFIC</t>
  </si>
  <si>
    <t>BOTTLED UNLIMITED</t>
  </si>
  <si>
    <t>HUGO MAN</t>
  </si>
  <si>
    <t>THE SCENT FOR HER</t>
  </si>
  <si>
    <t>INITIO PARFUMS PRIVES</t>
  </si>
  <si>
    <t>ABSOLUTE APHRODISIAC</t>
  </si>
  <si>
    <t>ATOMIC ROSE</t>
  </si>
  <si>
    <t>BLESSED BARAKA</t>
  </si>
  <si>
    <t>HIGH FREQUENCY</t>
  </si>
  <si>
    <t>MUSK THERAPY</t>
  </si>
  <si>
    <t>OUD FOR GREATNESS</t>
  </si>
  <si>
    <t>PSYCHEDELIC LOVE</t>
  </si>
  <si>
    <t>REHAB</t>
  </si>
  <si>
    <t>SIDE EFFECT</t>
  </si>
  <si>
    <t>JEAN PAUL GAULTIER</t>
  </si>
  <si>
    <t>LA BEAU PARADISE GARDEN</t>
  </si>
  <si>
    <t>LA BELLE</t>
  </si>
  <si>
    <t>LA MELLE LE PARFUM</t>
  </si>
  <si>
    <t>LE MALE</t>
  </si>
  <si>
    <t>LE MALE ELIXIR</t>
  </si>
  <si>
    <t>SCANDAL POUR HOMME</t>
  </si>
  <si>
    <t>ULTRA MALE</t>
  </si>
  <si>
    <t>JO MALONE</t>
  </si>
  <si>
    <t>BLACKBERRY &amp; BAY</t>
  </si>
  <si>
    <t>MYRRH &amp; TONKA</t>
  </si>
  <si>
    <t>OUD &amp; BERGAMOT</t>
  </si>
  <si>
    <t>WOOD SAGE AND SEA SALT</t>
  </si>
  <si>
    <t>JULIETTE HAS A GUN</t>
  </si>
  <si>
    <t>NOT A PERFUME</t>
  </si>
  <si>
    <t>KAJAL</t>
  </si>
  <si>
    <t>ALMAZ</t>
  </si>
  <si>
    <t>DAHAB</t>
  </si>
  <si>
    <t>FARIS</t>
  </si>
  <si>
    <t>LAMAR</t>
  </si>
  <si>
    <t xml:space="preserve">KAYALI FRAGRANCES </t>
  </si>
  <si>
    <t>MALDIVES IN A BOTTLE YLANG COCO | 20</t>
  </si>
  <si>
    <t>VANILLA CANDY ROCK SUGAR | 42</t>
  </si>
  <si>
    <t>YUM PISTACHIO GELATO | 33</t>
  </si>
  <si>
    <t>KENZO</t>
  </si>
  <si>
    <t>FLOWER BY KENZO</t>
  </si>
  <si>
    <t>L'EAU PAR POUR FEMME</t>
  </si>
  <si>
    <t>L'EAU PAR POUR HOMME</t>
  </si>
  <si>
    <t>LACOSTE</t>
  </si>
  <si>
    <t>ESSENTIAL</t>
  </si>
  <si>
    <t>ESSENTIAL SPORT</t>
  </si>
  <si>
    <t>L.12.12. WHITE BLANC</t>
  </si>
  <si>
    <t>LANCÔME</t>
  </si>
  <si>
    <t>LA VIE EST BELLE</t>
  </si>
  <si>
    <t>MAGIE NOIR</t>
  </si>
  <si>
    <t>PEUT-ETRE</t>
  </si>
  <si>
    <t>POEME</t>
  </si>
  <si>
    <t>TRÉSOR</t>
  </si>
  <si>
    <t>LANVIN </t>
  </si>
  <si>
    <t>ECLAT D'ARPEGE</t>
  </si>
  <si>
    <t>JEANNE</t>
  </si>
  <si>
    <t>MARRY ME</t>
  </si>
  <si>
    <t>MODERN PRINCESS</t>
  </si>
  <si>
    <t>MODERN PRINCESS EAU SENSUELLE</t>
  </si>
  <si>
    <t>SCANDAL</t>
  </si>
  <si>
    <t>LATTAFA PERFUMES</t>
  </si>
  <si>
    <t>ASAD</t>
  </si>
  <si>
    <t>ASAD ZANZIBAR</t>
  </si>
  <si>
    <t>BADE'E AL OUD OUD FOR GLORY</t>
  </si>
  <si>
    <t>KHAMRAH</t>
  </si>
  <si>
    <t>SHEIKH SHUYUKH</t>
  </si>
  <si>
    <t>YARA CANDY</t>
  </si>
  <si>
    <t>LE LABO</t>
  </si>
  <si>
    <t>ANOTHER 13</t>
  </si>
  <si>
    <t>BERGAMOT 22</t>
  </si>
  <si>
    <t>ROSE 31</t>
  </si>
  <si>
    <t>SANTAL 33</t>
  </si>
  <si>
    <t>LOUIS VUITTON</t>
  </si>
  <si>
    <t>AFTERNOON SWIM</t>
  </si>
  <si>
    <t>ATTRAPE-REVES</t>
  </si>
  <si>
    <t>CONTRE MOI</t>
  </si>
  <si>
    <t>ETOLE FILANTE</t>
  </si>
  <si>
    <t>IMAGINATION</t>
  </si>
  <si>
    <t>L'IMMENSITE</t>
  </si>
  <si>
    <t>LE JOUR SE LÈVE</t>
  </si>
  <si>
    <t>METEORE</t>
  </si>
  <si>
    <t xml:space="preserve">М </t>
  </si>
  <si>
    <t>NOUVEAU MONDE</t>
  </si>
  <si>
    <t>OMBRE NOMADO</t>
  </si>
  <si>
    <t>ON THE BEACH</t>
  </si>
  <si>
    <t>ORAGE</t>
  </si>
  <si>
    <t>PACIFIC CHILL</t>
  </si>
  <si>
    <t>STELLAR TIMES</t>
  </si>
  <si>
    <t>SYMPHONY</t>
  </si>
  <si>
    <t xml:space="preserve">LOUIS VUITTON </t>
  </si>
  <si>
    <t>FLEUR DU DÉSERT</t>
  </si>
  <si>
    <t>MAISON CRIVELLI</t>
  </si>
  <si>
    <t>OUD MARACUJÁ</t>
  </si>
  <si>
    <t>MAISON FRANCIS KURKDJIAN</t>
  </si>
  <si>
    <t>AQUA CELESTIA</t>
  </si>
  <si>
    <t xml:space="preserve">AQUA MEDIA COLOGNE FORTE </t>
  </si>
  <si>
    <t>BACCARAT 540 EXTRAIT</t>
  </si>
  <si>
    <t>BACCARAT ROUGE 540</t>
  </si>
  <si>
    <r>
      <rPr>
        <b/>
        <sz val="6"/>
        <color rgb="FF0C0C0C"/>
        <rFont val="Kollektif"/>
      </rPr>
      <t xml:space="preserve">BACCARAT ROUGE 540 </t>
    </r>
    <r>
      <rPr>
        <b/>
        <sz val="6"/>
        <color rgb="FF0C0C0C"/>
        <rFont val="HelveticaNeueCyr-Bold"/>
      </rPr>
      <t>(С КРИСТАЛЛАМИ)</t>
    </r>
  </si>
  <si>
    <t>OUD SATIN MOOD</t>
  </si>
  <si>
    <t>MAISON MARTIN MARGIELA</t>
  </si>
  <si>
    <t>BY THE FIREPLACE</t>
  </si>
  <si>
    <t>JAZZ CLUB</t>
  </si>
  <si>
    <t>UNDER THE LEMON TREE</t>
  </si>
  <si>
    <t>MANCERA</t>
  </si>
  <si>
    <t>CEDRAT BOIS</t>
  </si>
  <si>
    <t>RED TOBACCO</t>
  </si>
  <si>
    <t>ROSES VANILLE</t>
  </si>
  <si>
    <t>VETIVER SENSUELLE</t>
  </si>
  <si>
    <t>WILD PYTHON</t>
  </si>
  <si>
    <t>MARC-АNTOINE BARROIS</t>
  </si>
  <si>
    <t>TILIA</t>
  </si>
  <si>
    <t>MARC-ANTOINE BARROIS</t>
  </si>
  <si>
    <t>B863</t>
  </si>
  <si>
    <t>ENCELADE</t>
  </si>
  <si>
    <t>GANYMEDE</t>
  </si>
  <si>
    <t>MEMO PARIS</t>
  </si>
  <si>
    <t>AFRICAN LEATHER</t>
  </si>
  <si>
    <t>IRISH LEATHER</t>
  </si>
  <si>
    <t>IRISH OUD</t>
  </si>
  <si>
    <t>ITALIAN LEATHER</t>
  </si>
  <si>
    <t>MARFA</t>
  </si>
  <si>
    <t>MOROCCAN LEATHER</t>
  </si>
  <si>
    <t>OCEAN LEATHER</t>
  </si>
  <si>
    <t>RUSSIAN LEATHER</t>
  </si>
  <si>
    <t>SHERWOOD</t>
  </si>
  <si>
    <t>MOLTON BROWN</t>
  </si>
  <si>
    <t>TOBACCO ABSOLUT DE PARFUM</t>
  </si>
  <si>
    <t>MONO</t>
  </si>
  <si>
    <r>
      <rPr>
        <b/>
        <sz val="6"/>
        <color rgb="FF0C0C0C"/>
        <rFont val="Kollektif"/>
      </rPr>
      <t xml:space="preserve">VINOGRAD </t>
    </r>
    <r>
      <rPr>
        <b/>
        <sz val="6"/>
        <color rgb="FF0C0C0C"/>
        <rFont val="HelveticaNeueCyr-Roman"/>
      </rPr>
      <t>(ВИНОГРАД)</t>
    </r>
  </si>
  <si>
    <r>
      <rPr>
        <b/>
        <sz val="6"/>
        <color rgb="FF0C0C0C"/>
        <rFont val="Kollektif"/>
      </rPr>
      <t xml:space="preserve">VINOGRAD </t>
    </r>
    <r>
      <rPr>
        <b/>
        <sz val="6"/>
        <color rgb="FF0C0C0C"/>
        <rFont val="HelveticaNeueCyr-Roman"/>
      </rPr>
      <t>(ВИНОГРАД)</t>
    </r>
  </si>
  <si>
    <t>MONTALE</t>
  </si>
  <si>
    <t>AOUD FOREST</t>
  </si>
  <si>
    <t>ARABIANS TONKKA</t>
  </si>
  <si>
    <t>BLACK AOUD</t>
  </si>
  <si>
    <r>
      <rPr>
        <b/>
        <sz val="6"/>
        <color rgb="FF0C0C0C"/>
        <rFont val="Kollektif"/>
      </rPr>
      <t xml:space="preserve">CHOCOLATE GREEDY </t>
    </r>
    <r>
      <rPr>
        <b/>
        <sz val="6"/>
        <color rgb="FF0C0C0C"/>
        <rFont val="HelveticaNeueCyr-Bold"/>
      </rPr>
      <t>(С КРИСТАЛЛАМИ)</t>
    </r>
  </si>
  <si>
    <t>CRYSTAL FLOWERS</t>
  </si>
  <si>
    <t>INTENSE CAFE</t>
  </si>
  <si>
    <t>MANGO MANGA</t>
  </si>
  <si>
    <t>MUKHALLAT</t>
  </si>
  <si>
    <t>ROSE MUSC</t>
  </si>
  <si>
    <t>ROSES ELIXIR</t>
  </si>
  <si>
    <t>STARRY NIGHT</t>
  </si>
  <si>
    <t>SWEET VANILLA</t>
  </si>
  <si>
    <t>WOOD &amp; SPICES</t>
  </si>
  <si>
    <t>MONTBLANC</t>
  </si>
  <si>
    <t>LEGEND</t>
  </si>
  <si>
    <t>SIGNATURE</t>
  </si>
  <si>
    <t>STARWOLKER</t>
  </si>
  <si>
    <t>MOSCHINO</t>
  </si>
  <si>
    <t>CHEAP AND CHIC I LOVE LOVE</t>
  </si>
  <si>
    <t>FUNNY</t>
  </si>
  <si>
    <t>NARCISO RODRIGUEZ</t>
  </si>
  <si>
    <t>FOR HER FOREVER</t>
  </si>
  <si>
    <t>POUDREE</t>
  </si>
  <si>
    <t>NASOMATTO</t>
  </si>
  <si>
    <t>BARAONDA</t>
  </si>
  <si>
    <t>BLACK AFGANO</t>
  </si>
  <si>
    <r>
      <rPr>
        <b/>
        <sz val="6"/>
        <color rgb="FF0C0C0C"/>
        <rFont val="Kollektif"/>
      </rPr>
      <t xml:space="preserve">BLACK AFGANO </t>
    </r>
    <r>
      <rPr>
        <b/>
        <sz val="6"/>
        <color rgb="FF0C0C0C"/>
        <rFont val="Helvetica"/>
        <family val="2"/>
      </rPr>
      <t>(ЯНТАРНЫЙ)</t>
    </r>
  </si>
  <si>
    <t>NEJMA</t>
  </si>
  <si>
    <t>NINA RICCI </t>
  </si>
  <si>
    <t>NINA</t>
  </si>
  <si>
    <t>PREMIER JOUR</t>
  </si>
  <si>
    <t>NISHANE</t>
  </si>
  <si>
    <t>HACIVAT</t>
  </si>
  <si>
    <t>HUNDRED SILENT WAYS</t>
  </si>
  <si>
    <t>TERO</t>
  </si>
  <si>
    <t>ORMONDE JAYNE</t>
  </si>
  <si>
    <t>MONTABACCO</t>
  </si>
  <si>
    <t>MONTABACCO INTENSIVO</t>
  </si>
  <si>
    <t>ORTO PARISI</t>
  </si>
  <si>
    <t>BERGAMASK</t>
  </si>
  <si>
    <t>MEGAMARE</t>
  </si>
  <si>
    <t>TERRONI</t>
  </si>
  <si>
    <t>PACO RABANNE</t>
  </si>
  <si>
    <t>1 MILLION</t>
  </si>
  <si>
    <t>1 MILLION LUCKY</t>
  </si>
  <si>
    <t>BLACK XS IGGY POP LIMITED</t>
  </si>
  <si>
    <t>BLACK XS L'EXCES</t>
  </si>
  <si>
    <t>INVICTUS</t>
  </si>
  <si>
    <t>COMMERCIAL</t>
  </si>
  <si>
    <t>CONFIDENTIAL</t>
  </si>
  <si>
    <t>INVICTUS AQVA</t>
  </si>
  <si>
    <t>LADY MILLION</t>
  </si>
  <si>
    <t>LADY MILLION ROYAL</t>
  </si>
  <si>
    <t>OLYMPEA</t>
  </si>
  <si>
    <t>OLYMPEA BLOSSOM</t>
  </si>
  <si>
    <t>PARFUMS DE MARLY</t>
  </si>
  <si>
    <t>DELINA EXCLUSIVE</t>
  </si>
  <si>
    <t>LAYTON</t>
  </si>
  <si>
    <t>PERSEUS</t>
  </si>
  <si>
    <t>PENHALIGON'S</t>
  </si>
  <si>
    <t>HALFETI</t>
  </si>
  <si>
    <t>PRADA</t>
  </si>
  <si>
    <t>LUNA ROSSA CARBON</t>
  </si>
  <si>
    <t>PARADOXE</t>
  </si>
  <si>
    <t>PUREDISTANCE</t>
  </si>
  <si>
    <t>WHITE NO. 06 (БЕЛЫЙ ДЫМ)</t>
  </si>
  <si>
    <t>RALPH LAUREN</t>
  </si>
  <si>
    <t>POLO BLUE</t>
  </si>
  <si>
    <t>RAPLH LAUREN</t>
  </si>
  <si>
    <t>RASASI</t>
  </si>
  <si>
    <t>RUMZ POUR ELLE 9325</t>
  </si>
  <si>
    <t>RUMZ POUR LUI 9459</t>
  </si>
  <si>
    <t>RICARDO VERON</t>
  </si>
  <si>
    <t>AFRODIZIAK (PHEROMON)</t>
  </si>
  <si>
    <t>RICHARD</t>
  </si>
  <si>
    <t>WHITE CHOCOLA</t>
  </si>
  <si>
    <t>ROJA DOVE</t>
  </si>
  <si>
    <t>AMBER AOUD</t>
  </si>
  <si>
    <t>ELYSIUM</t>
  </si>
  <si>
    <t>ISOLA BLU</t>
  </si>
  <si>
    <t>OLIGARPH</t>
  </si>
  <si>
    <t>SWEETIE AOUD</t>
  </si>
  <si>
    <t>TI AMO</t>
  </si>
  <si>
    <t>SALVATORE FERRAGAMO</t>
  </si>
  <si>
    <t>AMO</t>
  </si>
  <si>
    <t>SHAIK</t>
  </si>
  <si>
    <t>CHIC SHAIK 33</t>
  </si>
  <si>
    <t>CHIC SHAIK 70</t>
  </si>
  <si>
    <t>CHIC SHAIK 77</t>
  </si>
  <si>
    <t>SHISEIDO</t>
  </si>
  <si>
    <t>ZEN</t>
  </si>
  <si>
    <t>SOSPIRO PERFUMES</t>
  </si>
  <si>
    <t>ACCENTO</t>
  </si>
  <si>
    <t>DIAPASON</t>
  </si>
  <si>
    <t>ERBA PURA</t>
  </si>
  <si>
    <t>OPERA</t>
  </si>
  <si>
    <t>WARDASINA (ROSSO AFGANO)</t>
  </si>
  <si>
    <t>THE HOUSE OF OUD</t>
  </si>
  <si>
    <t>EMPATHY</t>
  </si>
  <si>
    <t>THIERY MUGLER</t>
  </si>
  <si>
    <t>ALIEN GODDESS</t>
  </si>
  <si>
    <t>THOMAS KOSMALA</t>
  </si>
  <si>
    <t>4 APRÈS L’AMOUR</t>
  </si>
  <si>
    <t>BUKHOOR N09</t>
  </si>
  <si>
    <t>TIZIANA TERENZI</t>
  </si>
  <si>
    <t>ANDROMEDA</t>
  </si>
  <si>
    <t>CASSIOPEA</t>
  </si>
  <si>
    <t>DIONISIO</t>
  </si>
  <si>
    <t>DRACO</t>
  </si>
  <si>
    <t>GUMIN</t>
  </si>
  <si>
    <t>HALLEY</t>
  </si>
  <si>
    <t>KIRKE</t>
  </si>
  <si>
    <t>MIRACH</t>
  </si>
  <si>
    <t>ORION</t>
  </si>
  <si>
    <t>ORZA</t>
  </si>
  <si>
    <t>POGGIA</t>
  </si>
  <si>
    <t>VITTORIALE 2022</t>
  </si>
  <si>
    <t>TOM FORD</t>
  </si>
  <si>
    <t>BITTER PEACH</t>
  </si>
  <si>
    <t>BLACK ORCHID</t>
  </si>
  <si>
    <t>CHERRY SMOKE</t>
  </si>
  <si>
    <t>ÉBÈNE FUMÉ</t>
  </si>
  <si>
    <t>ELECTRIC CHERRY</t>
  </si>
  <si>
    <t>FUCKING FABULOUS</t>
  </si>
  <si>
    <t>GREY VETIEVER</t>
  </si>
  <si>
    <t>⁠⁠TOM FORD</t>
  </si>
  <si>
    <t>JASMIN ROUGE</t>
  </si>
  <si>
    <t>LOST CHERRY</t>
  </si>
  <si>
    <t>MANDARINO DI AMALFI</t>
  </si>
  <si>
    <t>MANDARINO DI AMALFI ACQUA</t>
  </si>
  <si>
    <t>METALLIQUE</t>
  </si>
  <si>
    <t xml:space="preserve">NEROLI PORTOFINO </t>
  </si>
  <si>
    <t>NOIR DE NOIR</t>
  </si>
  <si>
    <t>NOIR EXTREME</t>
  </si>
  <si>
    <t>OMBRE LEATHER</t>
  </si>
  <si>
    <t>OUD WOOD</t>
  </si>
  <si>
    <t>OUD WOOD </t>
  </si>
  <si>
    <t>SOLEIL BLANC</t>
  </si>
  <si>
    <t>SOLEIL NEIGE</t>
  </si>
  <si>
    <t>TOBACCO OUD</t>
  </si>
  <si>
    <t>TOBACCO VANILLE</t>
  </si>
  <si>
    <t>TUBEREUSE NUE</t>
  </si>
  <si>
    <t>TUSCAN LEATHER</t>
  </si>
  <si>
    <t>VANILLA SEX</t>
  </si>
  <si>
    <t>VENETIAN BERGAMOT</t>
  </si>
  <si>
    <t>VERT BONEME</t>
  </si>
  <si>
    <t>TRUSSARDI</t>
  </si>
  <si>
    <t>DELICATE ROSE</t>
  </si>
  <si>
    <t>DONNA TRUSSARDI</t>
  </si>
  <si>
    <t>MY LAND</t>
  </si>
  <si>
    <t>PASSEGGIATA IN GALLERIA VITTORIO EMANUELE II</t>
  </si>
  <si>
    <t>VALENTINO</t>
  </si>
  <si>
    <t>DONNA ROSE VERDE</t>
  </si>
  <si>
    <t>VOCE VIVA</t>
  </si>
  <si>
    <t>VAN CLEEF &amp; ARPELS</t>
  </si>
  <si>
    <t>ORCHIDAE VANILLE</t>
  </si>
  <si>
    <t>VERSACE</t>
  </si>
  <si>
    <t>BRIGHT CRYSTAL</t>
  </si>
  <si>
    <t>CRYSTAL NOIR</t>
  </si>
  <si>
    <t>DYLAN BLUE POUR FEMME</t>
  </si>
  <si>
    <t>DYLAN BLUE POUR HOMME</t>
  </si>
  <si>
    <t>EAU FRAICHE</t>
  </si>
  <si>
    <t>ECLAT DE ROSE</t>
  </si>
  <si>
    <t>EROS</t>
  </si>
  <si>
    <t>EROS EAU DE PARFUM</t>
  </si>
  <si>
    <t>EROS FLAME</t>
  </si>
  <si>
    <t>EROS POUR FEMME</t>
  </si>
  <si>
    <t>VERSENCE</t>
  </si>
  <si>
    <t>VERSUS</t>
  </si>
  <si>
    <t>VERTUS</t>
  </si>
  <si>
    <t>NARCOS'IS</t>
  </si>
  <si>
    <t>VICTORIA'S SECRET</t>
  </si>
  <si>
    <t>BARE VANILLA</t>
  </si>
  <si>
    <t>BOMBSHELL</t>
  </si>
  <si>
    <t>LOVE IS HEAVINLY</t>
  </si>
  <si>
    <t>ROMANTIC</t>
  </si>
  <si>
    <t>ROSE BERGAMOT</t>
  </si>
  <si>
    <t>SCANDALOUS</t>
  </si>
  <si>
    <t>SO SEXY</t>
  </si>
  <si>
    <t>TEMPTATION</t>
  </si>
  <si>
    <t>VERY SEXY</t>
  </si>
  <si>
    <t>VERY SEXY OASIS</t>
  </si>
  <si>
    <t>VIKTOR AND ROLF</t>
  </si>
  <si>
    <t>BONBON</t>
  </si>
  <si>
    <t>VILHEM PARFUMERIE</t>
  </si>
  <si>
    <t>DEAR POLLY</t>
  </si>
  <si>
    <t>MANGO SKIN</t>
  </si>
  <si>
    <t>ZOKJOFF</t>
  </si>
  <si>
    <t>02272A</t>
  </si>
  <si>
    <t>XERJOFF</t>
  </si>
  <si>
    <t>1861 BNAXOS</t>
  </si>
  <si>
    <t>CASAMORATI GRAN BALLO</t>
  </si>
  <si>
    <t>CASAMORATI MEFISTO</t>
  </si>
  <si>
    <t>YVES SAINT LAUREN</t>
  </si>
  <si>
    <t>BLACK OPIUM</t>
  </si>
  <si>
    <t>CINEMA</t>
  </si>
  <si>
    <t>ELLE</t>
  </si>
  <si>
    <t>LA NUIT DE L'HOMME</t>
  </si>
  <si>
    <t>LIBRE</t>
  </si>
  <si>
    <t>LIBRE INTENSE</t>
  </si>
  <si>
    <t>MANIFESTO</t>
  </si>
  <si>
    <t>MON PARIS INTENSEMENT</t>
  </si>
  <si>
    <t>ZADIG &amp; VOLTAIRE</t>
  </si>
  <si>
    <t>THIS IS HER</t>
  </si>
  <si>
    <t>THIS IS HIM</t>
  </si>
  <si>
    <t>ZARA</t>
  </si>
  <si>
    <t>EXOTIC MIMOSA</t>
  </si>
  <si>
    <t>HIBISCUS</t>
  </si>
  <si>
    <t>ZARKOPERFUME</t>
  </si>
  <si>
    <t>MOLECULE 08</t>
  </si>
  <si>
    <t>MOLECULE 090.09</t>
  </si>
  <si>
    <t>MOLéCULE 234.38</t>
  </si>
  <si>
    <t>PURPLE MOLECULE 070.07</t>
  </si>
  <si>
    <t>THE MUSE</t>
  </si>
  <si>
    <t>ZIELINSKI &amp; ROZEN</t>
  </si>
  <si>
    <t>BLACK PEPPER &amp; AMBER, NEROLI</t>
  </si>
  <si>
    <t>LEMONGRASS &amp; VETIVER AMBER</t>
  </si>
  <si>
    <t>ROSMARY &amp; LEMON</t>
  </si>
  <si>
    <t>VETIVER &amp; LEMON, BERGAMOT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</si>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</sst>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\ &quot;₽&quot;"/>
    <numFmt numFmtId="165" formatCode="#,##0\ &quot;₽&quot;"/>
    <numFmt numFmtId="166" formatCode="#,##0.0\ _₽"/>
  </numFmts>
  <fonts count="54">
    <font>
      <sz val="12"/>
      <color theme="1"/>
      <name val="Calibri"/>
      <scheme val="minor"/>
    </font>
    <font>
      <sz val="8"/>
      <color rgb="FF262626"/>
      <name val="BAHUR"/>
    </font>
    <font>
      <b/>
      <sz val="6"/>
      <color theme="0"/>
      <name val="Helvetica Neue"/>
      <family val="2"/>
    </font>
    <font>
      <sz val="6"/>
      <color theme="1"/>
      <name val="Century Gothic"/>
      <family val="1"/>
    </font>
    <font>
      <sz val="10"/>
      <color theme="1"/>
      <name val="Impact"/>
      <family val="2"/>
    </font>
    <font>
      <b/>
      <sz val="10"/>
      <color theme="1"/>
      <name val="Century Gothic"/>
      <family val="1"/>
    </font>
    <font>
      <sz val="10"/>
      <color theme="1"/>
      <name val="Century Gothic"/>
      <family val="1"/>
    </font>
    <font>
      <u/>
      <sz val="12"/>
      <color theme="10"/>
      <name val="Calibri"/>
      <family val="2"/>
    </font>
    <font>
      <u/>
      <sz val="6"/>
      <color rgb="FF262626"/>
      <name val="Century Gothic"/>
      <family val="1"/>
    </font>
    <font>
      <u/>
      <sz val="6"/>
      <color rgb="FF262626"/>
      <name val="Century Gothic"/>
      <family val="1"/>
    </font>
    <font>
      <u/>
      <sz val="6"/>
      <color rgb="FF262626"/>
      <name val="Century Gothic"/>
      <family val="1"/>
    </font>
    <font>
      <sz val="12"/>
      <name val="Calibri"/>
      <family val="2"/>
    </font>
    <font>
      <b/>
      <sz val="6"/>
      <color rgb="FFFFFFFF"/>
      <name val="Arial"/>
      <family val="2"/>
    </font>
    <font>
      <b/>
      <sz val="6"/>
      <color theme="0"/>
      <name val="Kollektif"/>
    </font>
    <font>
      <sz val="12"/>
      <color theme="1"/>
      <name val="Calibri"/>
      <family val="2"/>
    </font>
    <font>
      <b/>
      <sz val="6"/>
      <color rgb="FF262626"/>
      <name val="Kollektif"/>
    </font>
    <font>
      <sz val="14"/>
      <color rgb="FF262626"/>
      <name val="B1-Regular"/>
    </font>
    <font>
      <b/>
      <sz val="6"/>
      <color rgb="FF262626"/>
      <name val="Helvetica Neue"/>
      <family val="2"/>
    </font>
    <font>
      <b/>
      <sz val="6"/>
      <color rgb="FF0C0C0C"/>
      <name val="Kollektif"/>
    </font>
    <font>
      <b/>
      <sz val="10"/>
      <color rgb="FF262626"/>
      <name val="Impact"/>
      <family val="2"/>
    </font>
    <font>
      <u/>
      <sz val="14"/>
      <color rgb="FF19191B"/>
      <name val="B1 Regular"/>
    </font>
    <font>
      <b/>
      <sz val="6"/>
      <color theme="1"/>
      <name val="Kollektif"/>
    </font>
    <font>
      <b/>
      <sz val="6"/>
      <color rgb="FF0C0C0C"/>
      <name val="Helvetica Neue"/>
      <family val="2"/>
    </font>
    <font>
      <sz val="10"/>
      <color rgb="FF0C0C0C"/>
      <name val="B1 Regular"/>
    </font>
    <font>
      <b/>
      <sz val="10"/>
      <color rgb="FF7F7F7F"/>
      <name val="Impact"/>
      <family val="2"/>
    </font>
    <font>
      <u/>
      <sz val="14"/>
      <color theme="1"/>
      <name val="B1 Regular"/>
    </font>
    <font>
      <b/>
      <sz val="10"/>
      <color rgb="FF0C0C0C"/>
      <name val="Impact"/>
      <family val="2"/>
    </font>
    <font>
      <b/>
      <sz val="10"/>
      <color rgb="FFAEABAB"/>
      <name val="Impact"/>
      <family val="2"/>
    </font>
    <font>
      <b/>
      <sz val="10"/>
      <color theme="1"/>
      <name val="Impact"/>
      <family val="2"/>
    </font>
    <font>
      <sz val="10"/>
      <color rgb="FFAEABAB"/>
      <name val="B1 Regular"/>
    </font>
    <font>
      <sz val="10"/>
      <color rgb="FF7F7F7F"/>
      <name val="B1 Regular"/>
    </font>
    <font>
      <u/>
      <sz val="14"/>
      <color theme="1"/>
      <name val="B1 Regular"/>
    </font>
    <font>
      <u/>
      <sz val="14"/>
      <color rgb="FF0C0C0C"/>
      <name val="B1 Regular"/>
    </font>
    <font>
      <sz val="14"/>
      <color theme="1"/>
      <name val="B1 Regular"/>
    </font>
    <font>
      <b/>
      <sz val="10"/>
      <color rgb="FF0C0C0C"/>
      <name val="B1 Regular"/>
    </font>
    <font>
      <u/>
      <sz val="14"/>
      <color rgb="FF19191B"/>
      <name val="B1 Regular"/>
    </font>
    <font>
      <b/>
      <sz val="6"/>
      <color theme="1"/>
      <name val="Helvetica Neue"/>
      <family val="2"/>
    </font>
    <font>
      <sz val="10"/>
      <color theme="1"/>
      <name val="B1 Regular"/>
    </font>
    <font>
      <u/>
      <sz val="14"/>
      <color theme="1"/>
      <name val="B1 Regular"/>
    </font>
    <font>
      <u/>
      <sz val="14"/>
      <color theme="1"/>
      <name val="B1 Regular"/>
    </font>
    <font>
      <b/>
      <sz val="6"/>
      <color rgb="FF0D0D0D"/>
      <name val="Kollektif"/>
    </font>
    <font>
      <sz val="14"/>
      <color rgb="FF19191B"/>
      <name val="B1 Regular"/>
    </font>
    <font>
      <b/>
      <sz val="6"/>
      <color rgb="FF0C0C0C"/>
      <name val="Pensile Round"/>
    </font>
    <font>
      <b/>
      <sz val="10"/>
      <color rgb="FFFF0000"/>
      <name val="Impact"/>
      <family val="2"/>
    </font>
    <font>
      <sz val="10"/>
      <color rgb="FF0C0C0C"/>
      <name val="Impact"/>
      <family val="2"/>
    </font>
    <font>
      <sz val="6"/>
      <color theme="1"/>
      <name val="Kollektif"/>
    </font>
    <font>
      <u/>
      <sz val="14"/>
      <color rgb="FF0C0C0C"/>
      <name val="B1 Regular"/>
    </font>
    <font>
      <u/>
      <sz val="14"/>
      <color theme="1"/>
      <name val="B1 Regular"/>
    </font>
    <font>
      <u/>
      <sz val="14"/>
      <color rgb="FF0C0C0C"/>
      <name val="B1 Regular"/>
    </font>
    <font>
      <sz val="10"/>
      <color rgb="FF3F3F3F"/>
      <name val="Impact"/>
      <family val="2"/>
    </font>
    <font>
      <u/>
      <sz val="6"/>
      <color theme="0"/>
      <name val="Century Gothic"/>
      <family val="1"/>
    </font>
    <font>
      <b/>
      <sz val="6"/>
      <color rgb="FF0C0C0C"/>
      <name val="HelveticaNeueCyr-Bold"/>
    </font>
    <font>
      <b/>
      <sz val="6"/>
      <color rgb="FF0C0C0C"/>
      <name val="HelveticaNeueCyr-Roman"/>
    </font>
    <font>
      <b/>
      <sz val="6"/>
      <color rgb="FF0C0C0C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0" fontId="10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4" fillId="2" borderId="4" xfId="0" applyNumberFormat="1" applyFont="1" applyFill="1" applyBorder="1"/>
    <xf numFmtId="10" fontId="2" fillId="2" borderId="1" xfId="0" applyNumberFormat="1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165" fontId="18" fillId="0" borderId="1" xfId="0" applyNumberFormat="1" applyFont="1" applyBorder="1" applyAlignment="1">
      <alignment horizontal="center"/>
    </xf>
    <xf numFmtId="165" fontId="18" fillId="0" borderId="5" xfId="0" applyNumberFormat="1" applyFont="1" applyBorder="1" applyAlignment="1">
      <alignment horizontal="center"/>
    </xf>
    <xf numFmtId="165" fontId="18" fillId="0" borderId="6" xfId="0" applyNumberFormat="1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0" fontId="18" fillId="0" borderId="1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9" fontId="21" fillId="0" borderId="1" xfId="0" applyNumberFormat="1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164" fontId="24" fillId="0" borderId="1" xfId="0" applyNumberFormat="1" applyFont="1" applyBorder="1" applyAlignment="1">
      <alignment horizontal="center"/>
    </xf>
    <xf numFmtId="0" fontId="4" fillId="0" borderId="1" xfId="0" applyFont="1" applyBorder="1"/>
    <xf numFmtId="9" fontId="18" fillId="0" borderId="1" xfId="0" applyNumberFormat="1" applyFont="1" applyBorder="1" applyAlignment="1">
      <alignment horizontal="center"/>
    </xf>
    <xf numFmtId="10" fontId="18" fillId="0" borderId="1" xfId="0" applyNumberFormat="1" applyFont="1" applyBorder="1" applyAlignment="1">
      <alignment horizontal="center"/>
    </xf>
    <xf numFmtId="165" fontId="18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64" fontId="26" fillId="0" borderId="1" xfId="0" applyNumberFormat="1" applyFont="1" applyBorder="1" applyAlignment="1">
      <alignment horizontal="center"/>
    </xf>
    <xf numFmtId="49" fontId="21" fillId="0" borderId="1" xfId="0" applyNumberFormat="1" applyFont="1" applyBorder="1" applyAlignment="1">
      <alignment horizontal="left"/>
    </xf>
    <xf numFmtId="1" fontId="18" fillId="0" borderId="1" xfId="0" applyNumberFormat="1" applyFont="1" applyBorder="1" applyAlignment="1">
      <alignment horizontal="center" wrapText="1"/>
    </xf>
    <xf numFmtId="0" fontId="18" fillId="0" borderId="7" xfId="0" applyFont="1" applyBorder="1" applyAlignment="1">
      <alignment horizontal="left"/>
    </xf>
    <xf numFmtId="0" fontId="22" fillId="0" borderId="7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23" fillId="0" borderId="7" xfId="0" applyFont="1" applyBorder="1" applyAlignment="1">
      <alignment horizontal="left"/>
    </xf>
    <xf numFmtId="165" fontId="18" fillId="0" borderId="7" xfId="0" applyNumberFormat="1" applyFont="1" applyBorder="1" applyAlignment="1">
      <alignment horizontal="center"/>
    </xf>
    <xf numFmtId="165" fontId="18" fillId="0" borderId="8" xfId="0" applyNumberFormat="1" applyFont="1" applyBorder="1" applyAlignment="1">
      <alignment horizontal="center"/>
    </xf>
    <xf numFmtId="164" fontId="26" fillId="0" borderId="7" xfId="0" applyNumberFormat="1" applyFont="1" applyBorder="1" applyAlignment="1">
      <alignment horizontal="center"/>
    </xf>
    <xf numFmtId="0" fontId="18" fillId="0" borderId="6" xfId="0" applyFont="1" applyBorder="1" applyAlignment="1">
      <alignment horizontal="left"/>
    </xf>
    <xf numFmtId="0" fontId="22" fillId="0" borderId="6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23" fillId="0" borderId="6" xfId="0" applyFont="1" applyBorder="1" applyAlignment="1">
      <alignment horizontal="left"/>
    </xf>
    <xf numFmtId="164" fontId="26" fillId="0" borderId="6" xfId="0" applyNumberFormat="1" applyFont="1" applyBorder="1" applyAlignment="1">
      <alignment horizontal="center"/>
    </xf>
    <xf numFmtId="164" fontId="27" fillId="0" borderId="1" xfId="0" applyNumberFormat="1" applyFont="1" applyBorder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1" fontId="18" fillId="0" borderId="7" xfId="0" applyNumberFormat="1" applyFont="1" applyBorder="1" applyAlignment="1">
      <alignment horizontal="center"/>
    </xf>
    <xf numFmtId="9" fontId="18" fillId="0" borderId="7" xfId="0" applyNumberFormat="1" applyFont="1" applyBorder="1" applyAlignment="1">
      <alignment horizontal="center"/>
    </xf>
    <xf numFmtId="10" fontId="18" fillId="0" borderId="2" xfId="0" applyNumberFormat="1" applyFont="1" applyBorder="1" applyAlignment="1">
      <alignment horizontal="center"/>
    </xf>
    <xf numFmtId="165" fontId="18" fillId="0" borderId="2" xfId="0" applyNumberFormat="1" applyFont="1" applyBorder="1" applyAlignment="1">
      <alignment horizontal="center" vertical="center"/>
    </xf>
    <xf numFmtId="165" fontId="18" fillId="0" borderId="9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/>
    </xf>
    <xf numFmtId="164" fontId="29" fillId="0" borderId="1" xfId="0" applyNumberFormat="1" applyFont="1" applyBorder="1" applyAlignment="1">
      <alignment horizontal="center" vertical="top"/>
    </xf>
    <xf numFmtId="0" fontId="2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164" fontId="28" fillId="0" borderId="1" xfId="0" applyNumberFormat="1" applyFont="1" applyBorder="1" applyAlignment="1">
      <alignment horizontal="center"/>
    </xf>
    <xf numFmtId="164" fontId="18" fillId="0" borderId="1" xfId="0" applyNumberFormat="1" applyFont="1" applyBorder="1" applyAlignment="1">
      <alignment horizontal="center" vertical="center"/>
    </xf>
    <xf numFmtId="164" fontId="34" fillId="0" borderId="1" xfId="0" applyNumberFormat="1" applyFont="1" applyBorder="1" applyAlignment="1">
      <alignment horizontal="center"/>
    </xf>
    <xf numFmtId="0" fontId="21" fillId="0" borderId="1" xfId="0" applyFont="1" applyBorder="1"/>
    <xf numFmtId="0" fontId="24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left" shrinkToFit="1"/>
    </xf>
    <xf numFmtId="0" fontId="35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/>
    </xf>
    <xf numFmtId="0" fontId="36" fillId="0" borderId="1" xfId="0" applyFont="1" applyBorder="1" applyAlignment="1">
      <alignment horizontal="center"/>
    </xf>
    <xf numFmtId="0" fontId="37" fillId="0" borderId="1" xfId="0" applyFont="1" applyBorder="1" applyAlignment="1">
      <alignment horizontal="left"/>
    </xf>
    <xf numFmtId="0" fontId="38" fillId="0" borderId="7" xfId="0" applyFont="1" applyBorder="1" applyAlignment="1">
      <alignment horizontal="center" vertical="center"/>
    </xf>
    <xf numFmtId="9" fontId="21" fillId="0" borderId="7" xfId="0" applyNumberFormat="1" applyFont="1" applyBorder="1" applyAlignment="1">
      <alignment horizontal="center" vertical="center"/>
    </xf>
    <xf numFmtId="164" fontId="24" fillId="0" borderId="7" xfId="0" applyNumberFormat="1" applyFont="1" applyBorder="1" applyAlignment="1">
      <alignment horizontal="center"/>
    </xf>
    <xf numFmtId="9" fontId="21" fillId="0" borderId="6" xfId="0" applyNumberFormat="1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164" fontId="28" fillId="0" borderId="1" xfId="0" applyNumberFormat="1" applyFont="1" applyBorder="1" applyAlignment="1">
      <alignment horizontal="center" vertical="top"/>
    </xf>
    <xf numFmtId="0" fontId="42" fillId="0" borderId="1" xfId="0" applyFont="1" applyBorder="1" applyAlignment="1">
      <alignment horizontal="left"/>
    </xf>
    <xf numFmtId="0" fontId="18" fillId="0" borderId="1" xfId="0" applyFont="1" applyBorder="1"/>
    <xf numFmtId="9" fontId="21" fillId="0" borderId="0" xfId="0" applyNumberFormat="1" applyFont="1" applyAlignment="1">
      <alignment horizontal="center" vertical="center"/>
    </xf>
    <xf numFmtId="1" fontId="18" fillId="0" borderId="6" xfId="0" applyNumberFormat="1" applyFont="1" applyBorder="1" applyAlignment="1">
      <alignment horizontal="center"/>
    </xf>
    <xf numFmtId="9" fontId="18" fillId="0" borderId="6" xfId="0" applyNumberFormat="1" applyFont="1" applyBorder="1" applyAlignment="1">
      <alignment horizontal="center"/>
    </xf>
    <xf numFmtId="10" fontId="18" fillId="0" borderId="6" xfId="0" applyNumberFormat="1" applyFont="1" applyBorder="1" applyAlignment="1">
      <alignment horizontal="center"/>
    </xf>
    <xf numFmtId="10" fontId="18" fillId="0" borderId="7" xfId="0" applyNumberFormat="1" applyFont="1" applyBorder="1" applyAlignment="1">
      <alignment horizontal="center"/>
    </xf>
    <xf numFmtId="1" fontId="18" fillId="0" borderId="2" xfId="0" applyNumberFormat="1" applyFont="1" applyBorder="1" applyAlignment="1">
      <alignment horizontal="center"/>
    </xf>
    <xf numFmtId="9" fontId="18" fillId="0" borderId="2" xfId="0" applyNumberFormat="1" applyFont="1" applyBorder="1" applyAlignment="1">
      <alignment horizontal="center"/>
    </xf>
    <xf numFmtId="164" fontId="43" fillId="0" borderId="1" xfId="0" applyNumberFormat="1" applyFont="1" applyBorder="1" applyAlignment="1">
      <alignment horizontal="center"/>
    </xf>
    <xf numFmtId="0" fontId="21" fillId="0" borderId="7" xfId="0" applyFont="1" applyBorder="1"/>
    <xf numFmtId="0" fontId="18" fillId="0" borderId="1" xfId="0" applyFont="1" applyBorder="1" applyAlignment="1">
      <alignment horizontal="left" vertical="center"/>
    </xf>
    <xf numFmtId="164" fontId="44" fillId="0" borderId="1" xfId="0" applyNumberFormat="1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 vertical="center"/>
    </xf>
    <xf numFmtId="1" fontId="18" fillId="0" borderId="10" xfId="0" applyNumberFormat="1" applyFont="1" applyBorder="1" applyAlignment="1">
      <alignment horizontal="center"/>
    </xf>
    <xf numFmtId="0" fontId="45" fillId="0" borderId="0" xfId="0" applyFont="1"/>
    <xf numFmtId="10" fontId="45" fillId="0" borderId="0" xfId="0" applyNumberFormat="1" applyFont="1"/>
    <xf numFmtId="164" fontId="24" fillId="0" borderId="6" xfId="0" applyNumberFormat="1" applyFont="1" applyBorder="1" applyAlignment="1">
      <alignment horizontal="center"/>
    </xf>
    <xf numFmtId="10" fontId="14" fillId="0" borderId="0" xfId="0" applyNumberFormat="1" applyFont="1"/>
    <xf numFmtId="9" fontId="46" fillId="0" borderId="1" xfId="0" applyNumberFormat="1" applyFont="1" applyBorder="1" applyAlignment="1">
      <alignment horizontal="center" vertical="center"/>
    </xf>
    <xf numFmtId="164" fontId="30" fillId="0" borderId="1" xfId="0" applyNumberFormat="1" applyFont="1" applyBorder="1" applyAlignment="1">
      <alignment horizontal="center" vertical="top"/>
    </xf>
    <xf numFmtId="164" fontId="26" fillId="0" borderId="11" xfId="0" applyNumberFormat="1" applyFont="1" applyBorder="1" applyAlignment="1">
      <alignment horizontal="center"/>
    </xf>
    <xf numFmtId="1" fontId="18" fillId="0" borderId="11" xfId="0" applyNumberFormat="1" applyFont="1" applyBorder="1" applyAlignment="1">
      <alignment horizontal="center"/>
    </xf>
    <xf numFmtId="9" fontId="18" fillId="0" borderId="11" xfId="0" applyNumberFormat="1" applyFont="1" applyBorder="1" applyAlignment="1">
      <alignment horizontal="center"/>
    </xf>
    <xf numFmtId="10" fontId="18" fillId="0" borderId="3" xfId="0" applyNumberFormat="1" applyFont="1" applyBorder="1" applyAlignment="1">
      <alignment horizontal="center"/>
    </xf>
    <xf numFmtId="1" fontId="18" fillId="0" borderId="12" xfId="0" applyNumberFormat="1" applyFont="1" applyBorder="1" applyAlignment="1">
      <alignment horizontal="center"/>
    </xf>
    <xf numFmtId="9" fontId="18" fillId="0" borderId="13" xfId="0" applyNumberFormat="1" applyFont="1" applyBorder="1" applyAlignment="1">
      <alignment horizontal="center"/>
    </xf>
    <xf numFmtId="164" fontId="27" fillId="0" borderId="7" xfId="0" applyNumberFormat="1" applyFont="1" applyBorder="1" applyAlignment="1">
      <alignment horizontal="center"/>
    </xf>
    <xf numFmtId="10" fontId="18" fillId="0" borderId="14" xfId="0" applyNumberFormat="1" applyFont="1" applyBorder="1" applyAlignment="1">
      <alignment horizontal="center"/>
    </xf>
    <xf numFmtId="165" fontId="18" fillId="0" borderId="14" xfId="0" applyNumberFormat="1" applyFont="1" applyBorder="1" applyAlignment="1">
      <alignment horizontal="center" vertical="center"/>
    </xf>
    <xf numFmtId="165" fontId="18" fillId="0" borderId="15" xfId="0" applyNumberFormat="1" applyFont="1" applyBorder="1" applyAlignment="1">
      <alignment horizontal="center" vertical="center"/>
    </xf>
    <xf numFmtId="165" fontId="18" fillId="0" borderId="16" xfId="0" applyNumberFormat="1" applyFont="1" applyBorder="1" applyAlignment="1">
      <alignment horizontal="center" vertical="center"/>
    </xf>
    <xf numFmtId="1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22" fillId="0" borderId="17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164" fontId="24" fillId="0" borderId="17" xfId="0" applyNumberFormat="1" applyFont="1" applyBorder="1" applyAlignment="1">
      <alignment horizontal="center"/>
    </xf>
    <xf numFmtId="9" fontId="18" fillId="0" borderId="17" xfId="0" applyNumberFormat="1" applyFont="1" applyBorder="1" applyAlignment="1">
      <alignment horizontal="center"/>
    </xf>
    <xf numFmtId="10" fontId="18" fillId="0" borderId="17" xfId="0" applyNumberFormat="1" applyFont="1" applyBorder="1" applyAlignment="1">
      <alignment horizontal="center"/>
    </xf>
    <xf numFmtId="164" fontId="26" fillId="0" borderId="17" xfId="0" applyNumberFormat="1" applyFont="1" applyBorder="1" applyAlignment="1">
      <alignment horizontal="center"/>
    </xf>
    <xf numFmtId="0" fontId="33" fillId="0" borderId="7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164" fontId="26" fillId="0" borderId="0" xfId="0" applyNumberFormat="1" applyFont="1" applyAlignment="1">
      <alignment horizontal="center"/>
    </xf>
    <xf numFmtId="165" fontId="18" fillId="0" borderId="17" xfId="0" applyNumberFormat="1" applyFont="1" applyBorder="1" applyAlignment="1">
      <alignment horizontal="center"/>
    </xf>
    <xf numFmtId="0" fontId="30" fillId="0" borderId="7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164" fontId="23" fillId="0" borderId="7" xfId="0" applyNumberFormat="1" applyFont="1" applyBorder="1" applyAlignment="1">
      <alignment horizontal="center"/>
    </xf>
    <xf numFmtId="164" fontId="28" fillId="0" borderId="7" xfId="0" applyNumberFormat="1" applyFont="1" applyBorder="1" applyAlignment="1">
      <alignment horizontal="center"/>
    </xf>
    <xf numFmtId="164" fontId="43" fillId="0" borderId="7" xfId="0" applyNumberFormat="1" applyFont="1" applyBorder="1" applyAlignment="1">
      <alignment horizontal="center"/>
    </xf>
    <xf numFmtId="0" fontId="4" fillId="0" borderId="0" xfId="0" applyFont="1"/>
    <xf numFmtId="0" fontId="15" fillId="0" borderId="7" xfId="0" applyFont="1" applyBorder="1" applyAlignment="1">
      <alignment horizontal="left"/>
    </xf>
    <xf numFmtId="0" fontId="48" fillId="0" borderId="7" xfId="0" applyFont="1" applyBorder="1" applyAlignment="1">
      <alignment horizontal="center" vertical="center"/>
    </xf>
    <xf numFmtId="0" fontId="49" fillId="0" borderId="7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66" fontId="14" fillId="0" borderId="0" xfId="0" applyNumberFormat="1" applyFont="1" applyAlignment="1">
      <alignment horizontal="center"/>
    </xf>
    <xf numFmtId="1" fontId="14" fillId="0" borderId="0" xfId="0" applyNumberFormat="1" applyFont="1"/>
    <xf numFmtId="0" fontId="2" fillId="2" borderId="2" xfId="0" applyFont="1" applyFill="1" applyBorder="1" applyAlignment="1">
      <alignment horizontal="center" vertical="center"/>
    </xf>
    <xf numFmtId="0" fontId="11" fillId="0" borderId="3" xfId="0" applyFont="1" applyBorder="1"/>
    <xf numFmtId="0" fontId="9" fillId="0" borderId="0" xfId="0" applyFont="1" applyAlignment="1">
      <alignment horizontal="right"/>
    </xf>
    <xf numFmtId="0" fontId="0" fillId="0" borderId="0" xfId="0"/>
    <xf numFmtId="0" fontId="38" fillId="0" borderId="1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47" fillId="0" borderId="7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9" fontId="21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0" fontId="17" fillId="0" borderId="6" xfId="0" applyFont="1" applyBorder="1" applyAlignment="1">
      <alignment horizontal="left"/>
    </xf>
    <xf numFmtId="0" fontId="17" fillId="0" borderId="6" xfId="0" applyFont="1" applyBorder="1" applyAlignment="1">
      <alignment horizontal="center"/>
    </xf>
    <xf numFmtId="164" fontId="27" fillId="0" borderId="6" xfId="0" applyNumberFormat="1" applyFont="1" applyBorder="1" applyAlignment="1">
      <alignment horizontal="center"/>
    </xf>
    <xf numFmtId="164" fontId="19" fillId="0" borderId="7" xfId="0" applyNumberFormat="1" applyFont="1" applyBorder="1" applyAlignment="1">
      <alignment horizontal="center"/>
    </xf>
    <xf numFmtId="0" fontId="24" fillId="0" borderId="6" xfId="0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/>
    </xf>
    <xf numFmtId="0" fontId="4" fillId="0" borderId="0" xfId="0" applyFont="1" applyBorder="1"/>
    <xf numFmtId="164" fontId="27" fillId="0" borderId="0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1" fontId="15" fillId="0" borderId="7" xfId="0" applyNumberFormat="1" applyFont="1" applyBorder="1" applyAlignment="1">
      <alignment horizontal="center"/>
    </xf>
    <xf numFmtId="9" fontId="40" fillId="0" borderId="7" xfId="0" applyNumberFormat="1" applyFont="1" applyBorder="1" applyAlignment="1">
      <alignment horizontal="center"/>
    </xf>
    <xf numFmtId="164" fontId="15" fillId="0" borderId="7" xfId="0" applyNumberFormat="1" applyFont="1" applyBorder="1" applyAlignment="1">
      <alignment horizontal="center"/>
    </xf>
    <xf numFmtId="10" fontId="15" fillId="0" borderId="14" xfId="0" applyNumberFormat="1" applyFont="1" applyBorder="1" applyAlignment="1">
      <alignment horizontal="center"/>
    </xf>
    <xf numFmtId="164" fontId="15" fillId="0" borderId="14" xfId="0" applyNumberFormat="1" applyFont="1" applyBorder="1" applyAlignment="1">
      <alignment horizontal="center"/>
    </xf>
    <xf numFmtId="164" fontId="15" fillId="0" borderId="15" xfId="0" applyNumberFormat="1" applyFont="1" applyBorder="1" applyAlignment="1">
      <alignment horizontal="center"/>
    </xf>
    <xf numFmtId="164" fontId="15" fillId="0" borderId="16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164" fontId="27" fillId="0" borderId="2" xfId="0" applyNumberFormat="1" applyFont="1" applyBorder="1" applyAlignment="1">
      <alignment horizontal="center"/>
    </xf>
    <xf numFmtId="164" fontId="28" fillId="0" borderId="0" xfId="0" applyNumberFormat="1" applyFont="1" applyBorder="1" applyAlignment="1">
      <alignment horizontal="center"/>
    </xf>
    <xf numFmtId="0" fontId="49" fillId="0" borderId="0" xfId="0" applyFont="1" applyBorder="1" applyAlignment="1">
      <alignment horizontal="center" vertical="center"/>
    </xf>
    <xf numFmtId="164" fontId="24" fillId="0" borderId="0" xfId="0" applyNumberFormat="1" applyFont="1" applyBorder="1" applyAlignment="1">
      <alignment horizontal="center"/>
    </xf>
    <xf numFmtId="0" fontId="4" fillId="0" borderId="6" xfId="0" applyFont="1" applyBorder="1"/>
    <xf numFmtId="164" fontId="43" fillId="0" borderId="0" xfId="0" applyNumberFormat="1" applyFont="1" applyBorder="1" applyAlignment="1">
      <alignment horizontal="center"/>
    </xf>
  </cellXfs>
  <cellStyles count="1">
    <cellStyle name="Обычный" xfId="0" builtinId="0"/>
  </cellStyles>
  <dxfs count="3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Price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:AC685">
  <autoFilter ref="A4:AC685" xr:uid="{00000000-000C-0000-FFFF-FFFF00000000}"/>
  <sortState xmlns:xlrd2="http://schemas.microsoft.com/office/spreadsheetml/2017/richdata2" ref="A5:AC685">
    <sortCondition ref="A4:A685"/>
  </sortState>
  <tableColumns count="2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</tableColumns>
  <tableStyleInfo name="TableStyleLight1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hur.store/o/4e5633/" TargetMode="External"/><Relationship Id="rId21" Type="http://schemas.openxmlformats.org/officeDocument/2006/relationships/hyperlink" Target="https://bahur.store/o/4e793b/" TargetMode="External"/><Relationship Id="rId324" Type="http://schemas.openxmlformats.org/officeDocument/2006/relationships/hyperlink" Target="https://bahur.store/o/a37be6/" TargetMode="External"/><Relationship Id="rId531" Type="http://schemas.openxmlformats.org/officeDocument/2006/relationships/hyperlink" Target="https://bahur.store/o/4dddd2/" TargetMode="External"/><Relationship Id="rId629" Type="http://schemas.openxmlformats.org/officeDocument/2006/relationships/hyperlink" Target="https://bahur.store/o/bcc54e/" TargetMode="External"/><Relationship Id="rId170" Type="http://schemas.openxmlformats.org/officeDocument/2006/relationships/hyperlink" Target="https://bahur.store/o/4e4f9a/" TargetMode="External"/><Relationship Id="rId268" Type="http://schemas.openxmlformats.org/officeDocument/2006/relationships/hyperlink" Target="https://bahur.store/o/4e3606/" TargetMode="External"/><Relationship Id="rId475" Type="http://schemas.openxmlformats.org/officeDocument/2006/relationships/hyperlink" Target="https://bahur.store/o/4e0e0e/" TargetMode="External"/><Relationship Id="rId32" Type="http://schemas.openxmlformats.org/officeDocument/2006/relationships/hyperlink" Target="https://bahur.store/o/4e78fc/" TargetMode="External"/><Relationship Id="rId128" Type="http://schemas.openxmlformats.org/officeDocument/2006/relationships/hyperlink" Target="https://bahur.store/o/4e559c/" TargetMode="External"/><Relationship Id="rId335" Type="http://schemas.openxmlformats.org/officeDocument/2006/relationships/hyperlink" Target="https://bahur.store/o/bf1580/" TargetMode="External"/><Relationship Id="rId542" Type="http://schemas.openxmlformats.org/officeDocument/2006/relationships/hyperlink" Target="https://bahur.store/o/8963e7/" TargetMode="External"/><Relationship Id="rId181" Type="http://schemas.openxmlformats.org/officeDocument/2006/relationships/hyperlink" Target="https://bahur.store/o/4e4df9/" TargetMode="External"/><Relationship Id="rId402" Type="http://schemas.openxmlformats.org/officeDocument/2006/relationships/hyperlink" Target="https://bahur.store/o/66c821/" TargetMode="External"/><Relationship Id="rId279" Type="http://schemas.openxmlformats.org/officeDocument/2006/relationships/hyperlink" Target="https://bahur.store/o/4e35d8/" TargetMode="External"/><Relationship Id="rId486" Type="http://schemas.openxmlformats.org/officeDocument/2006/relationships/hyperlink" Target="https://bahur.store/o/a37c9d/" TargetMode="External"/><Relationship Id="rId43" Type="http://schemas.openxmlformats.org/officeDocument/2006/relationships/hyperlink" Target="https://bahur.store/o/4e7872/" TargetMode="External"/><Relationship Id="rId139" Type="http://schemas.openxmlformats.org/officeDocument/2006/relationships/hyperlink" Target="https://bahur.store/o/4e55be/" TargetMode="External"/><Relationship Id="rId346" Type="http://schemas.openxmlformats.org/officeDocument/2006/relationships/hyperlink" Target="https://bahur.store/o/be9b2f/" TargetMode="External"/><Relationship Id="rId553" Type="http://schemas.openxmlformats.org/officeDocument/2006/relationships/hyperlink" Target="https://bahur.store/o/4ddc51/" TargetMode="External"/><Relationship Id="rId192" Type="http://schemas.openxmlformats.org/officeDocument/2006/relationships/hyperlink" Target="https://bahur.store/o/4e4e51/" TargetMode="External"/><Relationship Id="rId206" Type="http://schemas.openxmlformats.org/officeDocument/2006/relationships/hyperlink" Target="https://bahur.store/o/b3e793/" TargetMode="External"/><Relationship Id="rId413" Type="http://schemas.openxmlformats.org/officeDocument/2006/relationships/hyperlink" Target="https://bahur.store/o/7f9f47/" TargetMode="External"/><Relationship Id="rId497" Type="http://schemas.openxmlformats.org/officeDocument/2006/relationships/hyperlink" Target="https://bahur.store/o/4e0d7c/" TargetMode="External"/><Relationship Id="rId620" Type="http://schemas.openxmlformats.org/officeDocument/2006/relationships/hyperlink" Target="https://bahur.store/o/4d8a4b/" TargetMode="External"/><Relationship Id="rId357" Type="http://schemas.openxmlformats.org/officeDocument/2006/relationships/hyperlink" Target="https://bahur.store/o/4e33d0/" TargetMode="External"/><Relationship Id="rId54" Type="http://schemas.openxmlformats.org/officeDocument/2006/relationships/hyperlink" Target="https://bahur.store/o/4e7899/" TargetMode="External"/><Relationship Id="rId217" Type="http://schemas.openxmlformats.org/officeDocument/2006/relationships/hyperlink" Target="https://bahur.store/o/4e4cdc/" TargetMode="External"/><Relationship Id="rId564" Type="http://schemas.openxmlformats.org/officeDocument/2006/relationships/hyperlink" Target="https://bahur.store/o/ac721b/" TargetMode="External"/><Relationship Id="rId424" Type="http://schemas.openxmlformats.org/officeDocument/2006/relationships/hyperlink" Target="https://bahur.store/o/b8addd/" TargetMode="External"/><Relationship Id="rId631" Type="http://schemas.openxmlformats.org/officeDocument/2006/relationships/hyperlink" Target="https://bahur.store/o/999a50/" TargetMode="External"/><Relationship Id="rId270" Type="http://schemas.openxmlformats.org/officeDocument/2006/relationships/hyperlink" Target="https://bahur.store/o/896633/" TargetMode="External"/><Relationship Id="rId65" Type="http://schemas.openxmlformats.org/officeDocument/2006/relationships/hyperlink" Target="https://bahur.store/o/be9aef/" TargetMode="External"/><Relationship Id="rId130" Type="http://schemas.openxmlformats.org/officeDocument/2006/relationships/hyperlink" Target="https://bahur.store/o/4e5595/" TargetMode="External"/><Relationship Id="rId368" Type="http://schemas.openxmlformats.org/officeDocument/2006/relationships/hyperlink" Target="https://bahur.store/o/4e33a7/" TargetMode="External"/><Relationship Id="rId575" Type="http://schemas.openxmlformats.org/officeDocument/2006/relationships/hyperlink" Target="https://bahur.store/o/4d8f76/" TargetMode="External"/><Relationship Id="rId228" Type="http://schemas.openxmlformats.org/officeDocument/2006/relationships/hyperlink" Target="https://bahur.store/o/996a1d/" TargetMode="External"/><Relationship Id="rId435" Type="http://schemas.openxmlformats.org/officeDocument/2006/relationships/hyperlink" Target="https://bahur.store/o/4e3210/" TargetMode="External"/><Relationship Id="rId642" Type="http://schemas.openxmlformats.org/officeDocument/2006/relationships/hyperlink" Target="https://bahur.store/o/999b0a/" TargetMode="External"/><Relationship Id="rId281" Type="http://schemas.openxmlformats.org/officeDocument/2006/relationships/hyperlink" Target="https://bahur.store/o/759025/" TargetMode="External"/><Relationship Id="rId502" Type="http://schemas.openxmlformats.org/officeDocument/2006/relationships/hyperlink" Target="https://bahur.store/o/996bca/" TargetMode="External"/><Relationship Id="rId76" Type="http://schemas.openxmlformats.org/officeDocument/2006/relationships/hyperlink" Target="https://bahur.store/o/9967a1/" TargetMode="External"/><Relationship Id="rId141" Type="http://schemas.openxmlformats.org/officeDocument/2006/relationships/hyperlink" Target="https://bahur.store/o/4e55d7/" TargetMode="External"/><Relationship Id="rId379" Type="http://schemas.openxmlformats.org/officeDocument/2006/relationships/hyperlink" Target="https://bahur.store/o/83f487/" TargetMode="External"/><Relationship Id="rId586" Type="http://schemas.openxmlformats.org/officeDocument/2006/relationships/hyperlink" Target="https://bahur.store/o/4ddbd7/" TargetMode="External"/><Relationship Id="rId7" Type="http://schemas.openxmlformats.org/officeDocument/2006/relationships/hyperlink" Target="https://bahur.store/o/a77b37/" TargetMode="External"/><Relationship Id="rId239" Type="http://schemas.openxmlformats.org/officeDocument/2006/relationships/hyperlink" Target="https://bahur.store/o/be9ab0/" TargetMode="External"/><Relationship Id="rId446" Type="http://schemas.openxmlformats.org/officeDocument/2006/relationships/hyperlink" Target="https://bahur.store/o/a43ec5/" TargetMode="External"/><Relationship Id="rId653" Type="http://schemas.openxmlformats.org/officeDocument/2006/relationships/hyperlink" Target="https://bahur.store/o/b93bb6/" TargetMode="External"/><Relationship Id="rId292" Type="http://schemas.openxmlformats.org/officeDocument/2006/relationships/hyperlink" Target="https://bahur.store/o/be9abf/" TargetMode="External"/><Relationship Id="rId306" Type="http://schemas.openxmlformats.org/officeDocument/2006/relationships/hyperlink" Target="https://bahur.store/o/4e349f/" TargetMode="External"/><Relationship Id="rId87" Type="http://schemas.openxmlformats.org/officeDocument/2006/relationships/hyperlink" Target="https://bahur.store/o/4e75be/" TargetMode="External"/><Relationship Id="rId513" Type="http://schemas.openxmlformats.org/officeDocument/2006/relationships/hyperlink" Target="https://bahur.store/o/a77c0c/" TargetMode="External"/><Relationship Id="rId597" Type="http://schemas.openxmlformats.org/officeDocument/2006/relationships/hyperlink" Target="https://bahur.store/o/a77c70/" TargetMode="External"/><Relationship Id="rId152" Type="http://schemas.openxmlformats.org/officeDocument/2006/relationships/hyperlink" Target="https://bahur.store/o/4e5569/" TargetMode="External"/><Relationship Id="rId457" Type="http://schemas.openxmlformats.org/officeDocument/2006/relationships/hyperlink" Target="https://bahur.store/o/66cd07/" TargetMode="External"/><Relationship Id="rId14" Type="http://schemas.openxmlformats.org/officeDocument/2006/relationships/hyperlink" Target="https://bahur.store/o/4e7943/" TargetMode="External"/><Relationship Id="rId317" Type="http://schemas.openxmlformats.org/officeDocument/2006/relationships/hyperlink" Target="https://bahur.store/o/7f0cc5/" TargetMode="External"/><Relationship Id="rId524" Type="http://schemas.openxmlformats.org/officeDocument/2006/relationships/hyperlink" Target="https://bahur.store/o/b8ae9a/" TargetMode="External"/><Relationship Id="rId98" Type="http://schemas.openxmlformats.org/officeDocument/2006/relationships/hyperlink" Target="https://bahur.store/o/be9a70/" TargetMode="External"/><Relationship Id="rId163" Type="http://schemas.openxmlformats.org/officeDocument/2006/relationships/hyperlink" Target="https://bahur.store/o/4e5045/" TargetMode="External"/><Relationship Id="rId370" Type="http://schemas.openxmlformats.org/officeDocument/2006/relationships/hyperlink" Target="https://bahur.store/o/7fdacf/" TargetMode="External"/><Relationship Id="rId230" Type="http://schemas.openxmlformats.org/officeDocument/2006/relationships/hyperlink" Target="https://bahur.store/o/4e4caf/" TargetMode="External"/><Relationship Id="rId468" Type="http://schemas.openxmlformats.org/officeDocument/2006/relationships/hyperlink" Target="https://bahur.store/o/4e0e50/" TargetMode="External"/><Relationship Id="rId25" Type="http://schemas.openxmlformats.org/officeDocument/2006/relationships/hyperlink" Target="https://bahur.store/o/75d3ff/" TargetMode="External"/><Relationship Id="rId328" Type="http://schemas.openxmlformats.org/officeDocument/2006/relationships/hyperlink" Target="https://bahur.store/o/4e33ff/" TargetMode="External"/><Relationship Id="rId535" Type="http://schemas.openxmlformats.org/officeDocument/2006/relationships/hyperlink" Target="https://bahur.store/o/4ddc8b/" TargetMode="External"/><Relationship Id="rId174" Type="http://schemas.openxmlformats.org/officeDocument/2006/relationships/hyperlink" Target="https://bahur.store/o/ba8dbe/" TargetMode="External"/><Relationship Id="rId381" Type="http://schemas.openxmlformats.org/officeDocument/2006/relationships/hyperlink" Target="https://bahur.store/o/4e3353/" TargetMode="External"/><Relationship Id="rId602" Type="http://schemas.openxmlformats.org/officeDocument/2006/relationships/hyperlink" Target="https://bahur.store/o/4d8ac9/" TargetMode="External"/><Relationship Id="rId241" Type="http://schemas.openxmlformats.org/officeDocument/2006/relationships/hyperlink" Target="https://bahur.store/o/46e617/" TargetMode="External"/><Relationship Id="rId479" Type="http://schemas.openxmlformats.org/officeDocument/2006/relationships/hyperlink" Target="https://bahur.store/o/66ae53/" TargetMode="External"/><Relationship Id="rId36" Type="http://schemas.openxmlformats.org/officeDocument/2006/relationships/hyperlink" Target="https://bahur.store/o/b091b5/" TargetMode="External"/><Relationship Id="rId339" Type="http://schemas.openxmlformats.org/officeDocument/2006/relationships/hyperlink" Target="https://bahur.store/o/66bff3/" TargetMode="External"/><Relationship Id="rId546" Type="http://schemas.openxmlformats.org/officeDocument/2006/relationships/hyperlink" Target="https://bahur.store/o/4ddc0c/" TargetMode="External"/><Relationship Id="rId101" Type="http://schemas.openxmlformats.org/officeDocument/2006/relationships/hyperlink" Target="https://bahur.store/o/66c43d/" TargetMode="External"/><Relationship Id="rId185" Type="http://schemas.openxmlformats.org/officeDocument/2006/relationships/hyperlink" Target="https://bahur.store/o/be9a73/" TargetMode="External"/><Relationship Id="rId406" Type="http://schemas.openxmlformats.org/officeDocument/2006/relationships/hyperlink" Target="https://bahur.store/o/4e3242/" TargetMode="External"/><Relationship Id="rId392" Type="http://schemas.openxmlformats.org/officeDocument/2006/relationships/hyperlink" Target="https://bahur.store/o/be9b41/" TargetMode="External"/><Relationship Id="rId613" Type="http://schemas.openxmlformats.org/officeDocument/2006/relationships/hyperlink" Target="https://bahur.store/o/99a1dc/" TargetMode="External"/><Relationship Id="rId252" Type="http://schemas.openxmlformats.org/officeDocument/2006/relationships/hyperlink" Target="https://bahur.store/o/4e3617/" TargetMode="External"/><Relationship Id="rId47" Type="http://schemas.openxmlformats.org/officeDocument/2006/relationships/hyperlink" Target="https://bahur.store/o/827733/" TargetMode="External"/><Relationship Id="rId112" Type="http://schemas.openxmlformats.org/officeDocument/2006/relationships/hyperlink" Target="https://bahur.store/o/4e562b/" TargetMode="External"/><Relationship Id="rId557" Type="http://schemas.openxmlformats.org/officeDocument/2006/relationships/hyperlink" Target="https://bahur.store/o/66ae38/" TargetMode="External"/><Relationship Id="rId196" Type="http://schemas.openxmlformats.org/officeDocument/2006/relationships/hyperlink" Target="https://bahur.store/o/4e4e5e/" TargetMode="External"/><Relationship Id="rId417" Type="http://schemas.openxmlformats.org/officeDocument/2006/relationships/hyperlink" Target="https://bahur.store/o/4e326e/" TargetMode="External"/><Relationship Id="rId624" Type="http://schemas.openxmlformats.org/officeDocument/2006/relationships/hyperlink" Target="https://bahur.store/o/4d8a63/" TargetMode="External"/><Relationship Id="rId263" Type="http://schemas.openxmlformats.org/officeDocument/2006/relationships/hyperlink" Target="https://bahur.store/o/4e3601/" TargetMode="External"/><Relationship Id="rId470" Type="http://schemas.openxmlformats.org/officeDocument/2006/relationships/hyperlink" Target="https://bahur.store/o/4e0e5e/" TargetMode="External"/><Relationship Id="rId58" Type="http://schemas.openxmlformats.org/officeDocument/2006/relationships/hyperlink" Target="https://bahur.store/o/b8a507/" TargetMode="External"/><Relationship Id="rId123" Type="http://schemas.openxmlformats.org/officeDocument/2006/relationships/hyperlink" Target="https://bahur.store/o/4e561d/" TargetMode="External"/><Relationship Id="rId330" Type="http://schemas.openxmlformats.org/officeDocument/2006/relationships/hyperlink" Target="https://bahur.store/o/b118fc/" TargetMode="External"/><Relationship Id="rId568" Type="http://schemas.openxmlformats.org/officeDocument/2006/relationships/hyperlink" Target="https://bahur.store/o/4d8f67/" TargetMode="External"/><Relationship Id="rId165" Type="http://schemas.openxmlformats.org/officeDocument/2006/relationships/hyperlink" Target="https://bahur.store/o/4fb0dd/" TargetMode="External"/><Relationship Id="rId372" Type="http://schemas.openxmlformats.org/officeDocument/2006/relationships/hyperlink" Target="https://bahur.store/o/4e336d/" TargetMode="External"/><Relationship Id="rId428" Type="http://schemas.openxmlformats.org/officeDocument/2006/relationships/hyperlink" Target="https://bahur.store/o/4e3232/" TargetMode="External"/><Relationship Id="rId635" Type="http://schemas.openxmlformats.org/officeDocument/2006/relationships/hyperlink" Target="https://bahur.store/o/4d72f9/" TargetMode="External"/><Relationship Id="rId232" Type="http://schemas.openxmlformats.org/officeDocument/2006/relationships/hyperlink" Target="https://bahur.store/o/66c332/" TargetMode="External"/><Relationship Id="rId274" Type="http://schemas.openxmlformats.org/officeDocument/2006/relationships/hyperlink" Target="https://bahur.store/o/a37b77/" TargetMode="External"/><Relationship Id="rId481" Type="http://schemas.openxmlformats.org/officeDocument/2006/relationships/hyperlink" Target="https://bahur.store/o/66ae53/" TargetMode="External"/><Relationship Id="rId27" Type="http://schemas.openxmlformats.org/officeDocument/2006/relationships/hyperlink" Target="https://bahur.store/o/8276d0/" TargetMode="External"/><Relationship Id="rId69" Type="http://schemas.openxmlformats.org/officeDocument/2006/relationships/hyperlink" Target="https://bahur.store/o/7590e2/" TargetMode="External"/><Relationship Id="rId134" Type="http://schemas.openxmlformats.org/officeDocument/2006/relationships/hyperlink" Target="https://bahur.store/o/4e55ad/" TargetMode="External"/><Relationship Id="rId537" Type="http://schemas.openxmlformats.org/officeDocument/2006/relationships/hyperlink" Target="https://bahur.store/o/4ddcb3/" TargetMode="External"/><Relationship Id="rId579" Type="http://schemas.openxmlformats.org/officeDocument/2006/relationships/hyperlink" Target="https://bahur.store/o/4ddbae/" TargetMode="External"/><Relationship Id="rId80" Type="http://schemas.openxmlformats.org/officeDocument/2006/relationships/hyperlink" Target="https://bahur.store/o/75d429/" TargetMode="External"/><Relationship Id="rId176" Type="http://schemas.openxmlformats.org/officeDocument/2006/relationships/hyperlink" Target="https://bahur.store/o/4e4e45/" TargetMode="External"/><Relationship Id="rId341" Type="http://schemas.openxmlformats.org/officeDocument/2006/relationships/hyperlink" Target="https://bahur.store/o/996a80/" TargetMode="External"/><Relationship Id="rId383" Type="http://schemas.openxmlformats.org/officeDocument/2006/relationships/hyperlink" Target="https://bahur.store/o/4e3359/" TargetMode="External"/><Relationship Id="rId439" Type="http://schemas.openxmlformats.org/officeDocument/2006/relationships/hyperlink" Target="https://bahur.store/o/ba8dac/" TargetMode="External"/><Relationship Id="rId590" Type="http://schemas.openxmlformats.org/officeDocument/2006/relationships/hyperlink" Target="https://bahur.store/o/4d8ee3/" TargetMode="External"/><Relationship Id="rId604" Type="http://schemas.openxmlformats.org/officeDocument/2006/relationships/hyperlink" Target="https://bahur.store/o/4d8df3/" TargetMode="External"/><Relationship Id="rId646" Type="http://schemas.openxmlformats.org/officeDocument/2006/relationships/hyperlink" Target="https://bahur.store/o/a38132/" TargetMode="External"/><Relationship Id="rId201" Type="http://schemas.openxmlformats.org/officeDocument/2006/relationships/hyperlink" Target="https://bahur.store/o/967bff/" TargetMode="External"/><Relationship Id="rId243" Type="http://schemas.openxmlformats.org/officeDocument/2006/relationships/hyperlink" Target="https://bahur.store/o/46e617/" TargetMode="External"/><Relationship Id="rId285" Type="http://schemas.openxmlformats.org/officeDocument/2006/relationships/hyperlink" Target="https://bahur.store/o/759079/" TargetMode="External"/><Relationship Id="rId450" Type="http://schemas.openxmlformats.org/officeDocument/2006/relationships/hyperlink" Target="https://bahur.store/o/4e0e6c/" TargetMode="External"/><Relationship Id="rId506" Type="http://schemas.openxmlformats.org/officeDocument/2006/relationships/hyperlink" Target="https://bahur.store/o/75d63f/" TargetMode="External"/><Relationship Id="rId38" Type="http://schemas.openxmlformats.org/officeDocument/2006/relationships/hyperlink" Target="https://bahur.store/o/4e78c5/" TargetMode="External"/><Relationship Id="rId103" Type="http://schemas.openxmlformats.org/officeDocument/2006/relationships/hyperlink" Target="https://bahur.store/o/4e759f/" TargetMode="External"/><Relationship Id="rId310" Type="http://schemas.openxmlformats.org/officeDocument/2006/relationships/hyperlink" Target="https://bahur.store/o/996a68/" TargetMode="External"/><Relationship Id="rId492" Type="http://schemas.openxmlformats.org/officeDocument/2006/relationships/hyperlink" Target="https://bahur.store/o/bcc53f/" TargetMode="External"/><Relationship Id="rId548" Type="http://schemas.openxmlformats.org/officeDocument/2006/relationships/hyperlink" Target="https://bahur.store/o/4ddc19/" TargetMode="External"/><Relationship Id="rId91" Type="http://schemas.openxmlformats.org/officeDocument/2006/relationships/hyperlink" Target="https://bahur.store/o/4e7583/" TargetMode="External"/><Relationship Id="rId145" Type="http://schemas.openxmlformats.org/officeDocument/2006/relationships/hyperlink" Target="https://bahur.store/o/b11077/" TargetMode="External"/><Relationship Id="rId187" Type="http://schemas.openxmlformats.org/officeDocument/2006/relationships/hyperlink" Target="https://bahur.store/o/758fbc/" TargetMode="External"/><Relationship Id="rId352" Type="http://schemas.openxmlformats.org/officeDocument/2006/relationships/hyperlink" Target="https://bahur.store/o/4e33bc/" TargetMode="External"/><Relationship Id="rId394" Type="http://schemas.openxmlformats.org/officeDocument/2006/relationships/hyperlink" Target="https://bahur.store/o/b9beb6/" TargetMode="External"/><Relationship Id="rId408" Type="http://schemas.openxmlformats.org/officeDocument/2006/relationships/hyperlink" Target="https://bahur.store/o/75d5e2/" TargetMode="External"/><Relationship Id="rId615" Type="http://schemas.openxmlformats.org/officeDocument/2006/relationships/hyperlink" Target="https://bahur.store/o/7f2087/" TargetMode="External"/><Relationship Id="rId212" Type="http://schemas.openxmlformats.org/officeDocument/2006/relationships/hyperlink" Target="https://bahur.store/o/66c386/" TargetMode="External"/><Relationship Id="rId254" Type="http://schemas.openxmlformats.org/officeDocument/2006/relationships/hyperlink" Target="https://bahur.store/o/4e3619" TargetMode="External"/><Relationship Id="rId657" Type="http://schemas.openxmlformats.org/officeDocument/2006/relationships/hyperlink" Target="https://bahur.store/o/a38141/" TargetMode="External"/><Relationship Id="rId49" Type="http://schemas.openxmlformats.org/officeDocument/2006/relationships/hyperlink" Target="https://bahur.store/o/66c58a/" TargetMode="External"/><Relationship Id="rId114" Type="http://schemas.openxmlformats.org/officeDocument/2006/relationships/hyperlink" Target="https://bahur.store/o/4e562d/" TargetMode="External"/><Relationship Id="rId296" Type="http://schemas.openxmlformats.org/officeDocument/2006/relationships/hyperlink" Target="https://bahur.store/o/be9ac6/" TargetMode="External"/><Relationship Id="rId461" Type="http://schemas.openxmlformats.org/officeDocument/2006/relationships/hyperlink" Target="https://bahur.store/o/4e0e2c/" TargetMode="External"/><Relationship Id="rId517" Type="http://schemas.openxmlformats.org/officeDocument/2006/relationships/hyperlink" Target="https://bahur.store/o/7f5321/" TargetMode="External"/><Relationship Id="rId559" Type="http://schemas.openxmlformats.org/officeDocument/2006/relationships/hyperlink" Target="https://bahur.store/o/4d8f0d/" TargetMode="External"/><Relationship Id="rId60" Type="http://schemas.openxmlformats.org/officeDocument/2006/relationships/hyperlink" Target="https://bahur.store/o/b118fe/" TargetMode="External"/><Relationship Id="rId156" Type="http://schemas.openxmlformats.org/officeDocument/2006/relationships/hyperlink" Target="https://bahur.store/o/4e5031/" TargetMode="External"/><Relationship Id="rId198" Type="http://schemas.openxmlformats.org/officeDocument/2006/relationships/hyperlink" Target="https://bahur.store/o/9968dc/" TargetMode="External"/><Relationship Id="rId321" Type="http://schemas.openxmlformats.org/officeDocument/2006/relationships/hyperlink" Target="https://bahur.store/o/b57850/" TargetMode="External"/><Relationship Id="rId363" Type="http://schemas.openxmlformats.org/officeDocument/2006/relationships/hyperlink" Target="https://bahur.store/o/b1c2c9/" TargetMode="External"/><Relationship Id="rId419" Type="http://schemas.openxmlformats.org/officeDocument/2006/relationships/hyperlink" Target="https://bahur.store/o/ac71d6/" TargetMode="External"/><Relationship Id="rId570" Type="http://schemas.openxmlformats.org/officeDocument/2006/relationships/hyperlink" Target="https://bahur.store/o/4d8f6a/" TargetMode="External"/><Relationship Id="rId626" Type="http://schemas.openxmlformats.org/officeDocument/2006/relationships/hyperlink" Target="https://bahur.store/o/999945/" TargetMode="External"/><Relationship Id="rId223" Type="http://schemas.openxmlformats.org/officeDocument/2006/relationships/hyperlink" Target="https://bahur.store/o/4e4d9e/" TargetMode="External"/><Relationship Id="rId430" Type="http://schemas.openxmlformats.org/officeDocument/2006/relationships/hyperlink" Target="https://bahur.store/o/be9b48/" TargetMode="External"/><Relationship Id="rId18" Type="http://schemas.openxmlformats.org/officeDocument/2006/relationships/hyperlink" Target="https://bahur.store/o/996690/" TargetMode="External"/><Relationship Id="rId265" Type="http://schemas.openxmlformats.org/officeDocument/2006/relationships/hyperlink" Target="https://bahur.store/o/66c1e5/" TargetMode="External"/><Relationship Id="rId472" Type="http://schemas.openxmlformats.org/officeDocument/2006/relationships/hyperlink" Target="https://bahur.store/o/4e0e10/" TargetMode="External"/><Relationship Id="rId528" Type="http://schemas.openxmlformats.org/officeDocument/2006/relationships/hyperlink" Target="https://bahur.store/o/4dde30/" TargetMode="External"/><Relationship Id="rId125" Type="http://schemas.openxmlformats.org/officeDocument/2006/relationships/hyperlink" Target="https://bahur.store/o/4e560f/" TargetMode="External"/><Relationship Id="rId167" Type="http://schemas.openxmlformats.org/officeDocument/2006/relationships/hyperlink" Target="https://bahur.store/o/4e5076/" TargetMode="External"/><Relationship Id="rId332" Type="http://schemas.openxmlformats.org/officeDocument/2006/relationships/hyperlink" Target="https://bahur.store/o/7fde38/" TargetMode="External"/><Relationship Id="rId374" Type="http://schemas.openxmlformats.org/officeDocument/2006/relationships/hyperlink" Target="https://bahur.store/o/4e337a/" TargetMode="External"/><Relationship Id="rId581" Type="http://schemas.openxmlformats.org/officeDocument/2006/relationships/hyperlink" Target="https://bahur.store/o/a77c67/" TargetMode="External"/><Relationship Id="rId71" Type="http://schemas.openxmlformats.org/officeDocument/2006/relationships/hyperlink" Target="https://bahur.store/o/827754/" TargetMode="External"/><Relationship Id="rId234" Type="http://schemas.openxmlformats.org/officeDocument/2006/relationships/hyperlink" Target="https://bahur.store/o/4e4c85/" TargetMode="External"/><Relationship Id="rId637" Type="http://schemas.openxmlformats.org/officeDocument/2006/relationships/hyperlink" Target="https://bahur.store/o/be9b51/" TargetMode="External"/><Relationship Id="rId2" Type="http://schemas.openxmlformats.org/officeDocument/2006/relationships/hyperlink" Target="https://drive.google.com/file/d/1ik_yjNe_IjaZn-aQPjB_rXWI9sNBchXb/view?usp=sharing" TargetMode="External"/><Relationship Id="rId29" Type="http://schemas.openxmlformats.org/officeDocument/2006/relationships/hyperlink" Target="https://bahur.store/o/4e7931/" TargetMode="External"/><Relationship Id="rId276" Type="http://schemas.openxmlformats.org/officeDocument/2006/relationships/hyperlink" Target="https://bahur.store/o/4e78bc/" TargetMode="External"/><Relationship Id="rId441" Type="http://schemas.openxmlformats.org/officeDocument/2006/relationships/hyperlink" Target="https://bahur.store/o/ac71f3/" TargetMode="External"/><Relationship Id="rId483" Type="http://schemas.openxmlformats.org/officeDocument/2006/relationships/hyperlink" Target="https://bahur.store/o/4e0de1/" TargetMode="External"/><Relationship Id="rId539" Type="http://schemas.openxmlformats.org/officeDocument/2006/relationships/hyperlink" Target="https://bahur.store/o/4ddd78/" TargetMode="External"/><Relationship Id="rId40" Type="http://schemas.openxmlformats.org/officeDocument/2006/relationships/hyperlink" Target="https://bahur.store/o/4e78c5/" TargetMode="External"/><Relationship Id="rId136" Type="http://schemas.openxmlformats.org/officeDocument/2006/relationships/hyperlink" Target="https://bahur.store/o/4e55fc/" TargetMode="External"/><Relationship Id="rId178" Type="http://schemas.openxmlformats.org/officeDocument/2006/relationships/hyperlink" Target="https://bahur.store/o/bcc1c5/" TargetMode="External"/><Relationship Id="rId301" Type="http://schemas.openxmlformats.org/officeDocument/2006/relationships/hyperlink" Target="https://bahur.store/o/4e344a/" TargetMode="External"/><Relationship Id="rId343" Type="http://schemas.openxmlformats.org/officeDocument/2006/relationships/hyperlink" Target="https://bahur.store/o/be9b2b/" TargetMode="External"/><Relationship Id="rId550" Type="http://schemas.openxmlformats.org/officeDocument/2006/relationships/hyperlink" Target="https://bahur.store/o/b57851/" TargetMode="External"/><Relationship Id="rId82" Type="http://schemas.openxmlformats.org/officeDocument/2006/relationships/hyperlink" Target="https://bahur.store/o/4e75b1/" TargetMode="External"/><Relationship Id="rId203" Type="http://schemas.openxmlformats.org/officeDocument/2006/relationships/hyperlink" Target="https://bahur.store/o/758fb0/" TargetMode="External"/><Relationship Id="rId385" Type="http://schemas.openxmlformats.org/officeDocument/2006/relationships/hyperlink" Target="https://bahur.store/o/4fb117/" TargetMode="External"/><Relationship Id="rId592" Type="http://schemas.openxmlformats.org/officeDocument/2006/relationships/hyperlink" Target="https://bahur.store/o/4d8f01/" TargetMode="External"/><Relationship Id="rId606" Type="http://schemas.openxmlformats.org/officeDocument/2006/relationships/hyperlink" Target="https://bahur.store/o/4d8e74/" TargetMode="External"/><Relationship Id="rId648" Type="http://schemas.openxmlformats.org/officeDocument/2006/relationships/hyperlink" Target="https://bahur.store/o/4d7269/" TargetMode="External"/><Relationship Id="rId245" Type="http://schemas.openxmlformats.org/officeDocument/2006/relationships/hyperlink" Target="https://bahur.store/o/4e3616/" TargetMode="External"/><Relationship Id="rId287" Type="http://schemas.openxmlformats.org/officeDocument/2006/relationships/hyperlink" Target="https://bahur.store/o/be9abd/" TargetMode="External"/><Relationship Id="rId410" Type="http://schemas.openxmlformats.org/officeDocument/2006/relationships/hyperlink" Target="https://bahur.store/o/4e3266/" TargetMode="External"/><Relationship Id="rId452" Type="http://schemas.openxmlformats.org/officeDocument/2006/relationships/hyperlink" Target="https://bahur.store/o/996b31/" TargetMode="External"/><Relationship Id="rId494" Type="http://schemas.openxmlformats.org/officeDocument/2006/relationships/hyperlink" Target="https://bahur.store/o/4e0dbf/" TargetMode="External"/><Relationship Id="rId508" Type="http://schemas.openxmlformats.org/officeDocument/2006/relationships/hyperlink" Target="https://bahur.store/o/4e0d6e/" TargetMode="External"/><Relationship Id="rId105" Type="http://schemas.openxmlformats.org/officeDocument/2006/relationships/hyperlink" Target="https://bahur.store/o/4e7555/" TargetMode="External"/><Relationship Id="rId147" Type="http://schemas.openxmlformats.org/officeDocument/2006/relationships/hyperlink" Target="https://bahur.store/o/4e5581/" TargetMode="External"/><Relationship Id="rId312" Type="http://schemas.openxmlformats.org/officeDocument/2006/relationships/hyperlink" Target="https://bahur.store/o/4e3447/" TargetMode="External"/><Relationship Id="rId354" Type="http://schemas.openxmlformats.org/officeDocument/2006/relationships/hyperlink" Target="https://bahur.store/o/4e33c9/" TargetMode="External"/><Relationship Id="rId51" Type="http://schemas.openxmlformats.org/officeDocument/2006/relationships/hyperlink" Target="https://bahur.store/o/4e7899/" TargetMode="External"/><Relationship Id="rId93" Type="http://schemas.openxmlformats.org/officeDocument/2006/relationships/hyperlink" Target="https://bahur.store/o/66c452/" TargetMode="External"/><Relationship Id="rId189" Type="http://schemas.openxmlformats.org/officeDocument/2006/relationships/hyperlink" Target="https://bahur.store/o/4e4e10/" TargetMode="External"/><Relationship Id="rId396" Type="http://schemas.openxmlformats.org/officeDocument/2006/relationships/hyperlink" Target="https://bahur.store/o/4e3270/" TargetMode="External"/><Relationship Id="rId561" Type="http://schemas.openxmlformats.org/officeDocument/2006/relationships/hyperlink" Target="https://bahur.store/o/b25e07/" TargetMode="External"/><Relationship Id="rId617" Type="http://schemas.openxmlformats.org/officeDocument/2006/relationships/hyperlink" Target="https://bahur.store/o/b93bbd/" TargetMode="External"/><Relationship Id="rId659" Type="http://schemas.openxmlformats.org/officeDocument/2006/relationships/table" Target="../tables/table1.xml"/><Relationship Id="rId214" Type="http://schemas.openxmlformats.org/officeDocument/2006/relationships/hyperlink" Target="https://bahur.store/o/4e4e9d/" TargetMode="External"/><Relationship Id="rId256" Type="http://schemas.openxmlformats.org/officeDocument/2006/relationships/hyperlink" Target="https://bahur.store/o/4e3609/" TargetMode="External"/><Relationship Id="rId298" Type="http://schemas.openxmlformats.org/officeDocument/2006/relationships/hyperlink" Target="https://bahur.store/o/bf1587/" TargetMode="External"/><Relationship Id="rId421" Type="http://schemas.openxmlformats.org/officeDocument/2006/relationships/hyperlink" Target="https://bahur.store/o/b8ae9b/" TargetMode="External"/><Relationship Id="rId463" Type="http://schemas.openxmlformats.org/officeDocument/2006/relationships/hyperlink" Target="https://bahur.store/o/4e0e34/" TargetMode="External"/><Relationship Id="rId519" Type="http://schemas.openxmlformats.org/officeDocument/2006/relationships/hyperlink" Target="https://bahur.store/o/896528/" TargetMode="External"/><Relationship Id="rId116" Type="http://schemas.openxmlformats.org/officeDocument/2006/relationships/hyperlink" Target="https://bahur.store/o/4e5633/" TargetMode="External"/><Relationship Id="rId158" Type="http://schemas.openxmlformats.org/officeDocument/2006/relationships/hyperlink" Target="https://bahur.store/o/4e5039/" TargetMode="External"/><Relationship Id="rId323" Type="http://schemas.openxmlformats.org/officeDocument/2006/relationships/hyperlink" Target="https://bahur.store/o/b574b9/" TargetMode="External"/><Relationship Id="rId530" Type="http://schemas.openxmlformats.org/officeDocument/2006/relationships/hyperlink" Target="https://bahur.store/o/4dddc3/" TargetMode="External"/><Relationship Id="rId20" Type="http://schemas.openxmlformats.org/officeDocument/2006/relationships/hyperlink" Target="https://bahur.store/o/98bf3b/" TargetMode="External"/><Relationship Id="rId62" Type="http://schemas.openxmlformats.org/officeDocument/2006/relationships/hyperlink" Target="https://bahur.store/o/66c4df/" TargetMode="External"/><Relationship Id="rId365" Type="http://schemas.openxmlformats.org/officeDocument/2006/relationships/hyperlink" Target="https://bahur.store/o/be9b3d/" TargetMode="External"/><Relationship Id="rId572" Type="http://schemas.openxmlformats.org/officeDocument/2006/relationships/hyperlink" Target="https://bahur.store/o/4d8f6d/" TargetMode="External"/><Relationship Id="rId628" Type="http://schemas.openxmlformats.org/officeDocument/2006/relationships/hyperlink" Target="https://bahur.store/o/99998a/" TargetMode="External"/><Relationship Id="rId225" Type="http://schemas.openxmlformats.org/officeDocument/2006/relationships/hyperlink" Target="https://bahur.store/o/ac70ec/" TargetMode="External"/><Relationship Id="rId267" Type="http://schemas.openxmlformats.org/officeDocument/2006/relationships/hyperlink" Target="https://bahur.store/o/4e3606/" TargetMode="External"/><Relationship Id="rId432" Type="http://schemas.openxmlformats.org/officeDocument/2006/relationships/hyperlink" Target="https://bahur.store/o/b1c2c2/" TargetMode="External"/><Relationship Id="rId474" Type="http://schemas.openxmlformats.org/officeDocument/2006/relationships/hyperlink" Target="https://bahur.store/o/4e0e18/" TargetMode="External"/><Relationship Id="rId127" Type="http://schemas.openxmlformats.org/officeDocument/2006/relationships/hyperlink" Target="https://bahur.store/o/4e559c/" TargetMode="External"/><Relationship Id="rId31" Type="http://schemas.openxmlformats.org/officeDocument/2006/relationships/hyperlink" Target="https://bahur.store/o/4e7917/" TargetMode="External"/><Relationship Id="rId73" Type="http://schemas.openxmlformats.org/officeDocument/2006/relationships/hyperlink" Target="https://bahur.store/o/ba8e2c/" TargetMode="External"/><Relationship Id="rId169" Type="http://schemas.openxmlformats.org/officeDocument/2006/relationships/hyperlink" Target="https://bahur.store/o/4e5003/" TargetMode="External"/><Relationship Id="rId334" Type="http://schemas.openxmlformats.org/officeDocument/2006/relationships/hyperlink" Target="https://bahur.store/o/a77bc9/" TargetMode="External"/><Relationship Id="rId376" Type="http://schemas.openxmlformats.org/officeDocument/2006/relationships/hyperlink" Target="https://bahur.store/o/4e338f/" TargetMode="External"/><Relationship Id="rId541" Type="http://schemas.openxmlformats.org/officeDocument/2006/relationships/hyperlink" Target="https://bahur.store/o/996be5/" TargetMode="External"/><Relationship Id="rId583" Type="http://schemas.openxmlformats.org/officeDocument/2006/relationships/hyperlink" Target="https://bahur.store/o/4ddbb5/" TargetMode="External"/><Relationship Id="rId639" Type="http://schemas.openxmlformats.org/officeDocument/2006/relationships/hyperlink" Target="https://bahur.store/o/999ad1/" TargetMode="External"/><Relationship Id="rId4" Type="http://schemas.openxmlformats.org/officeDocument/2006/relationships/hyperlink" Target="https://bahur.store/o/bcc1af/" TargetMode="External"/><Relationship Id="rId180" Type="http://schemas.openxmlformats.org/officeDocument/2006/relationships/hyperlink" Target="https://bahur.store/o/4e4e35/" TargetMode="External"/><Relationship Id="rId236" Type="http://schemas.openxmlformats.org/officeDocument/2006/relationships/hyperlink" Target="https://bahur.store/o/4e4c8b/" TargetMode="External"/><Relationship Id="rId278" Type="http://schemas.openxmlformats.org/officeDocument/2006/relationships/hyperlink" Target="https://bahur.store/o/4e35d1/" TargetMode="External"/><Relationship Id="rId401" Type="http://schemas.openxmlformats.org/officeDocument/2006/relationships/hyperlink" Target="https://bahur.store/o/66c800/" TargetMode="External"/><Relationship Id="rId443" Type="http://schemas.openxmlformats.org/officeDocument/2006/relationships/hyperlink" Target="https://bahur.store/o/8965b5/" TargetMode="External"/><Relationship Id="rId650" Type="http://schemas.openxmlformats.org/officeDocument/2006/relationships/hyperlink" Target="https://bahur.store/o/be9b61/" TargetMode="External"/><Relationship Id="rId303" Type="http://schemas.openxmlformats.org/officeDocument/2006/relationships/hyperlink" Target="https://bahur.store/o/4e344a/" TargetMode="External"/><Relationship Id="rId485" Type="http://schemas.openxmlformats.org/officeDocument/2006/relationships/hyperlink" Target="https://bahur.store/o/a37c9d/" TargetMode="External"/><Relationship Id="rId42" Type="http://schemas.openxmlformats.org/officeDocument/2006/relationships/hyperlink" Target="https://bahur.store/o/4e7872/" TargetMode="External"/><Relationship Id="rId84" Type="http://schemas.openxmlformats.org/officeDocument/2006/relationships/hyperlink" Target="https://bahur.store/o/9967b9/" TargetMode="External"/><Relationship Id="rId138" Type="http://schemas.openxmlformats.org/officeDocument/2006/relationships/hyperlink" Target="https://bahur.store/o/4e55c9/" TargetMode="External"/><Relationship Id="rId345" Type="http://schemas.openxmlformats.org/officeDocument/2006/relationships/hyperlink" Target="https://bahur.store/o/bf157f/" TargetMode="External"/><Relationship Id="rId387" Type="http://schemas.openxmlformats.org/officeDocument/2006/relationships/hyperlink" Target="https://bahur.store/o/4e32b2/" TargetMode="External"/><Relationship Id="rId510" Type="http://schemas.openxmlformats.org/officeDocument/2006/relationships/hyperlink" Target="https://bahur.store/o/b8b08a/" TargetMode="External"/><Relationship Id="rId552" Type="http://schemas.openxmlformats.org/officeDocument/2006/relationships/hyperlink" Target="https://bahur.store/o/66ae3e/" TargetMode="External"/><Relationship Id="rId594" Type="http://schemas.openxmlformats.org/officeDocument/2006/relationships/hyperlink" Target="https://bahur.store/o/b89db4/" TargetMode="External"/><Relationship Id="rId608" Type="http://schemas.openxmlformats.org/officeDocument/2006/relationships/hyperlink" Target="https://bahur.store/o/967ddc/" TargetMode="External"/><Relationship Id="rId191" Type="http://schemas.openxmlformats.org/officeDocument/2006/relationships/hyperlink" Target="https://bahur.store/o/4e4d49/" TargetMode="External"/><Relationship Id="rId205" Type="http://schemas.openxmlformats.org/officeDocument/2006/relationships/hyperlink" Target="https://bahur.store/o/99697e/" TargetMode="External"/><Relationship Id="rId247" Type="http://schemas.openxmlformats.org/officeDocument/2006/relationships/hyperlink" Target="https://bahur.store/o/b93bb3/" TargetMode="External"/><Relationship Id="rId412" Type="http://schemas.openxmlformats.org/officeDocument/2006/relationships/hyperlink" Target="https://bahur.store/o/759175/" TargetMode="External"/><Relationship Id="rId107" Type="http://schemas.openxmlformats.org/officeDocument/2006/relationships/hyperlink" Target="https://bahur.store/o/4e5628/" TargetMode="External"/><Relationship Id="rId289" Type="http://schemas.openxmlformats.org/officeDocument/2006/relationships/hyperlink" Target="https://bahur.store/o/4e35b7/" TargetMode="External"/><Relationship Id="rId454" Type="http://schemas.openxmlformats.org/officeDocument/2006/relationships/hyperlink" Target="https://bahur.store/o/66ae5c/" TargetMode="External"/><Relationship Id="rId496" Type="http://schemas.openxmlformats.org/officeDocument/2006/relationships/hyperlink" Target="https://bahur.store/o/4e0d7c/" TargetMode="External"/><Relationship Id="rId11" Type="http://schemas.openxmlformats.org/officeDocument/2006/relationships/hyperlink" Target="https://bahur.store/o/75908b/" TargetMode="External"/><Relationship Id="rId53" Type="http://schemas.openxmlformats.org/officeDocument/2006/relationships/hyperlink" Target="https://bahur.store/o/4e7899/" TargetMode="External"/><Relationship Id="rId149" Type="http://schemas.openxmlformats.org/officeDocument/2006/relationships/hyperlink" Target="https://bahur.store/o/4e5562/" TargetMode="External"/><Relationship Id="rId314" Type="http://schemas.openxmlformats.org/officeDocument/2006/relationships/hyperlink" Target="https://bahur.store/o/be9b25/" TargetMode="External"/><Relationship Id="rId356" Type="http://schemas.openxmlformats.org/officeDocument/2006/relationships/hyperlink" Target="https://bahur.store/o/4e33d0/" TargetMode="External"/><Relationship Id="rId398" Type="http://schemas.openxmlformats.org/officeDocument/2006/relationships/hyperlink" Target="https://bahur.store/o/be9b44/" TargetMode="External"/><Relationship Id="rId521" Type="http://schemas.openxmlformats.org/officeDocument/2006/relationships/hyperlink" Target="https://bahur.store/o/a37b29/" TargetMode="External"/><Relationship Id="rId563" Type="http://schemas.openxmlformats.org/officeDocument/2006/relationships/hyperlink" Target="https://bahur.store/o/b091ac/" TargetMode="External"/><Relationship Id="rId619" Type="http://schemas.openxmlformats.org/officeDocument/2006/relationships/hyperlink" Target="https://bahur.store/o/4d8a42/" TargetMode="External"/><Relationship Id="rId95" Type="http://schemas.openxmlformats.org/officeDocument/2006/relationships/hyperlink" Target="https://bahur.store/o/4e756d/" TargetMode="External"/><Relationship Id="rId160" Type="http://schemas.openxmlformats.org/officeDocument/2006/relationships/hyperlink" Target="https://bahur.store/o/4e500b/" TargetMode="External"/><Relationship Id="rId216" Type="http://schemas.openxmlformats.org/officeDocument/2006/relationships/hyperlink" Target="https://bahur.store/o/75d51c/" TargetMode="External"/><Relationship Id="rId423" Type="http://schemas.openxmlformats.org/officeDocument/2006/relationships/hyperlink" Target="https://bahur.store/o/66bb61/" TargetMode="External"/><Relationship Id="rId258" Type="http://schemas.openxmlformats.org/officeDocument/2006/relationships/hyperlink" Target="https://bahur.store/o/a77b5f/" TargetMode="External"/><Relationship Id="rId465" Type="http://schemas.openxmlformats.org/officeDocument/2006/relationships/hyperlink" Target="https://bahur.store/o/4e0e3e/" TargetMode="External"/><Relationship Id="rId630" Type="http://schemas.openxmlformats.org/officeDocument/2006/relationships/hyperlink" Target="https://bahur.store/o/999a50/" TargetMode="External"/><Relationship Id="rId22" Type="http://schemas.openxmlformats.org/officeDocument/2006/relationships/hyperlink" Target="https://bahur.store/o/7590a0/" TargetMode="External"/><Relationship Id="rId64" Type="http://schemas.openxmlformats.org/officeDocument/2006/relationships/hyperlink" Target="https://bahur.store/o/99670b/" TargetMode="External"/><Relationship Id="rId118" Type="http://schemas.openxmlformats.org/officeDocument/2006/relationships/hyperlink" Target="https://bahur.store/o/4e5639/" TargetMode="External"/><Relationship Id="rId325" Type="http://schemas.openxmlformats.org/officeDocument/2006/relationships/hyperlink" Target="https://bahur.store/o/759133/" TargetMode="External"/><Relationship Id="rId367" Type="http://schemas.openxmlformats.org/officeDocument/2006/relationships/hyperlink" Target="https://bahur.store/o/b1c2d9/" TargetMode="External"/><Relationship Id="rId532" Type="http://schemas.openxmlformats.org/officeDocument/2006/relationships/hyperlink" Target="https://bahur.store/o/4dddd2/" TargetMode="External"/><Relationship Id="rId574" Type="http://schemas.openxmlformats.org/officeDocument/2006/relationships/hyperlink" Target="https://bahur.store/o/4d8f76/" TargetMode="External"/><Relationship Id="rId171" Type="http://schemas.openxmlformats.org/officeDocument/2006/relationships/hyperlink" Target="https://bahur.store/o/4e4fa4/" TargetMode="External"/><Relationship Id="rId227" Type="http://schemas.openxmlformats.org/officeDocument/2006/relationships/hyperlink" Target="https://bahur.store/o/996a0e/" TargetMode="External"/><Relationship Id="rId269" Type="http://schemas.openxmlformats.org/officeDocument/2006/relationships/hyperlink" Target="https://bahur.store/o/b1c2d5/" TargetMode="External"/><Relationship Id="rId434" Type="http://schemas.openxmlformats.org/officeDocument/2006/relationships/hyperlink" Target="https://bahur.store/o/4e31f2/" TargetMode="External"/><Relationship Id="rId476" Type="http://schemas.openxmlformats.org/officeDocument/2006/relationships/hyperlink" Target="https://bahur.store/o/996b61/" TargetMode="External"/><Relationship Id="rId641" Type="http://schemas.openxmlformats.org/officeDocument/2006/relationships/hyperlink" Target="https://bahur.store/o/be9b5a/" TargetMode="External"/><Relationship Id="rId33" Type="http://schemas.openxmlformats.org/officeDocument/2006/relationships/hyperlink" Target="https://bahur.store/o/b8a50a/" TargetMode="External"/><Relationship Id="rId129" Type="http://schemas.openxmlformats.org/officeDocument/2006/relationships/hyperlink" Target="https://bahur.store/o/4e55eb/" TargetMode="External"/><Relationship Id="rId280" Type="http://schemas.openxmlformats.org/officeDocument/2006/relationships/hyperlink" Target="https://bahur.store/o/4e35f5/" TargetMode="External"/><Relationship Id="rId336" Type="http://schemas.openxmlformats.org/officeDocument/2006/relationships/hyperlink" Target="https://bahur.store/o/a50784/" TargetMode="External"/><Relationship Id="rId501" Type="http://schemas.openxmlformats.org/officeDocument/2006/relationships/hyperlink" Target="https://bahur.store/o/4e0d96/" TargetMode="External"/><Relationship Id="rId543" Type="http://schemas.openxmlformats.org/officeDocument/2006/relationships/hyperlink" Target="https://bahur.store/o/8963e7/" TargetMode="External"/><Relationship Id="rId75" Type="http://schemas.openxmlformats.org/officeDocument/2006/relationships/hyperlink" Target="https://bahur.store/o/4e75c1/" TargetMode="External"/><Relationship Id="rId140" Type="http://schemas.openxmlformats.org/officeDocument/2006/relationships/hyperlink" Target="https://bahur.store/o/4e55d7/" TargetMode="External"/><Relationship Id="rId182" Type="http://schemas.openxmlformats.org/officeDocument/2006/relationships/hyperlink" Target="https://bahur.store/o/4e4df9/" TargetMode="External"/><Relationship Id="rId378" Type="http://schemas.openxmlformats.org/officeDocument/2006/relationships/hyperlink" Target="https://bahur.store/o/4e3382/" TargetMode="External"/><Relationship Id="rId403" Type="http://schemas.openxmlformats.org/officeDocument/2006/relationships/hyperlink" Target="https://bahur.store/o/b193fd/" TargetMode="External"/><Relationship Id="rId585" Type="http://schemas.openxmlformats.org/officeDocument/2006/relationships/hyperlink" Target="https://bahur.store/o/75d6ae/" TargetMode="External"/><Relationship Id="rId6" Type="http://schemas.openxmlformats.org/officeDocument/2006/relationships/hyperlink" Target="https://bahur.store/o/b89da0/" TargetMode="External"/><Relationship Id="rId238" Type="http://schemas.openxmlformats.org/officeDocument/2006/relationships/hyperlink" Target="https://bahur.store/o/4e4ca4/" TargetMode="External"/><Relationship Id="rId445" Type="http://schemas.openxmlformats.org/officeDocument/2006/relationships/hyperlink" Target="https://bahur.store/o/4e0e68/" TargetMode="External"/><Relationship Id="rId487" Type="http://schemas.openxmlformats.org/officeDocument/2006/relationships/hyperlink" Target="https://bahur.store/o/a37d0f/" TargetMode="External"/><Relationship Id="rId610" Type="http://schemas.openxmlformats.org/officeDocument/2006/relationships/hyperlink" Target="https://bahur.store/o/4d8e3e/" TargetMode="External"/><Relationship Id="rId652" Type="http://schemas.openxmlformats.org/officeDocument/2006/relationships/hyperlink" Target="https://bahur.store/o/b1c2f7/" TargetMode="External"/><Relationship Id="rId291" Type="http://schemas.openxmlformats.org/officeDocument/2006/relationships/hyperlink" Target="https://bahur.store/o/b5748d/" TargetMode="External"/><Relationship Id="rId305" Type="http://schemas.openxmlformats.org/officeDocument/2006/relationships/hyperlink" Target="https://bahur.store/o/4e349f/" TargetMode="External"/><Relationship Id="rId347" Type="http://schemas.openxmlformats.org/officeDocument/2006/relationships/hyperlink" Target="https://bahur.store/o/b1c2ce/" TargetMode="External"/><Relationship Id="rId512" Type="http://schemas.openxmlformats.org/officeDocument/2006/relationships/hyperlink" Target="https://bahur.store/o/b8ae99/" TargetMode="External"/><Relationship Id="rId44" Type="http://schemas.openxmlformats.org/officeDocument/2006/relationships/hyperlink" Target="https://bahur.store/o/a77b3e/" TargetMode="External"/><Relationship Id="rId86" Type="http://schemas.openxmlformats.org/officeDocument/2006/relationships/hyperlink" Target="https://bahur.store/o/4e75be/" TargetMode="External"/><Relationship Id="rId151" Type="http://schemas.openxmlformats.org/officeDocument/2006/relationships/hyperlink" Target="https://bahur.store/o/4e4fe6/" TargetMode="External"/><Relationship Id="rId389" Type="http://schemas.openxmlformats.org/officeDocument/2006/relationships/hyperlink" Target="https://bahur.store/o/4e32bc/" TargetMode="External"/><Relationship Id="rId554" Type="http://schemas.openxmlformats.org/officeDocument/2006/relationships/hyperlink" Target="https://bahur.store/o/7f50ea/" TargetMode="External"/><Relationship Id="rId596" Type="http://schemas.openxmlformats.org/officeDocument/2006/relationships/hyperlink" Target="https://bahur.store/o/66ae35/" TargetMode="External"/><Relationship Id="rId193" Type="http://schemas.openxmlformats.org/officeDocument/2006/relationships/hyperlink" Target="https://bahur.store/o/a77b49/" TargetMode="External"/><Relationship Id="rId207" Type="http://schemas.openxmlformats.org/officeDocument/2006/relationships/hyperlink" Target="https://bahur.store/o/4e4e66/" TargetMode="External"/><Relationship Id="rId249" Type="http://schemas.openxmlformats.org/officeDocument/2006/relationships/hyperlink" Target="https://bahur.store/o/75d59a/" TargetMode="External"/><Relationship Id="rId414" Type="http://schemas.openxmlformats.org/officeDocument/2006/relationships/hyperlink" Target="https://bahur.store/o/7f9f4a/" TargetMode="External"/><Relationship Id="rId456" Type="http://schemas.openxmlformats.org/officeDocument/2006/relationships/hyperlink" Target="https://bahur.store/o/b93be7/" TargetMode="External"/><Relationship Id="rId498" Type="http://schemas.openxmlformats.org/officeDocument/2006/relationships/hyperlink" Target="https://bahur.store/o/be9b4b/" TargetMode="External"/><Relationship Id="rId621" Type="http://schemas.openxmlformats.org/officeDocument/2006/relationships/hyperlink" Target="https://bahur.store/o/4d8a57/" TargetMode="External"/><Relationship Id="rId13" Type="http://schemas.openxmlformats.org/officeDocument/2006/relationships/hyperlink" Target="https://bahur.store/o/4e7943/" TargetMode="External"/><Relationship Id="rId109" Type="http://schemas.openxmlformats.org/officeDocument/2006/relationships/hyperlink" Target="https://bahur.store/o/4e5628/" TargetMode="External"/><Relationship Id="rId260" Type="http://schemas.openxmlformats.org/officeDocument/2006/relationships/hyperlink" Target="https://bahur.store/o/b7465a/" TargetMode="External"/><Relationship Id="rId316" Type="http://schemas.openxmlformats.org/officeDocument/2006/relationships/hyperlink" Target="https://bahur.store/o/7f0cc5/" TargetMode="External"/><Relationship Id="rId523" Type="http://schemas.openxmlformats.org/officeDocument/2006/relationships/hyperlink" Target="https://bahur.store/o/4ddee5/" TargetMode="External"/><Relationship Id="rId55" Type="http://schemas.openxmlformats.org/officeDocument/2006/relationships/hyperlink" Target="https://bahur.store/o/4e785c/" TargetMode="External"/><Relationship Id="rId97" Type="http://schemas.openxmlformats.org/officeDocument/2006/relationships/hyperlink" Target="https://bahur.store/o/9967dd/" TargetMode="External"/><Relationship Id="rId120" Type="http://schemas.openxmlformats.org/officeDocument/2006/relationships/hyperlink" Target="https://bahur.store/o/4e74dd/" TargetMode="External"/><Relationship Id="rId358" Type="http://schemas.openxmlformats.org/officeDocument/2006/relationships/hyperlink" Target="https://bahur.store/o/4e33d0/" TargetMode="External"/><Relationship Id="rId565" Type="http://schemas.openxmlformats.org/officeDocument/2006/relationships/hyperlink" Target="https://bahur.store/o/4d8f22/" TargetMode="External"/><Relationship Id="rId162" Type="http://schemas.openxmlformats.org/officeDocument/2006/relationships/hyperlink" Target="https://bahur.store/o/4e5050/" TargetMode="External"/><Relationship Id="rId218" Type="http://schemas.openxmlformats.org/officeDocument/2006/relationships/hyperlink" Target="https://bahur.store/o/4e4d3d/" TargetMode="External"/><Relationship Id="rId425" Type="http://schemas.openxmlformats.org/officeDocument/2006/relationships/hyperlink" Target="https://bahur.store/o/4e321c/" TargetMode="External"/><Relationship Id="rId467" Type="http://schemas.openxmlformats.org/officeDocument/2006/relationships/hyperlink" Target="https://bahur.store/o/996c09/" TargetMode="External"/><Relationship Id="rId632" Type="http://schemas.openxmlformats.org/officeDocument/2006/relationships/hyperlink" Target="https://bahur.store/o/999a1a/" TargetMode="External"/><Relationship Id="rId271" Type="http://schemas.openxmlformats.org/officeDocument/2006/relationships/hyperlink" Target="https://bahur.store/o/4e3608/" TargetMode="External"/><Relationship Id="rId24" Type="http://schemas.openxmlformats.org/officeDocument/2006/relationships/hyperlink" Target="https://bahur.store/o/8276a0/" TargetMode="External"/><Relationship Id="rId66" Type="http://schemas.openxmlformats.org/officeDocument/2006/relationships/hyperlink" Target="https://bahur.store/o/66c491/" TargetMode="External"/><Relationship Id="rId131" Type="http://schemas.openxmlformats.org/officeDocument/2006/relationships/hyperlink" Target="https://bahur.store/o/4e5595/" TargetMode="External"/><Relationship Id="rId327" Type="http://schemas.openxmlformats.org/officeDocument/2006/relationships/hyperlink" Target="https://bahur.store/o/4e33ff/" TargetMode="External"/><Relationship Id="rId369" Type="http://schemas.openxmlformats.org/officeDocument/2006/relationships/hyperlink" Target="https://bahur.store/o/4e33a7/" TargetMode="External"/><Relationship Id="rId534" Type="http://schemas.openxmlformats.org/officeDocument/2006/relationships/hyperlink" Target="https://bahur.store/o/4ddd82/" TargetMode="External"/><Relationship Id="rId576" Type="http://schemas.openxmlformats.org/officeDocument/2006/relationships/hyperlink" Target="https://bahur.store/o/ac734d/" TargetMode="External"/><Relationship Id="rId173" Type="http://schemas.openxmlformats.org/officeDocument/2006/relationships/hyperlink" Target="https://bahur.store/o/b091b3/" TargetMode="External"/><Relationship Id="rId229" Type="http://schemas.openxmlformats.org/officeDocument/2006/relationships/hyperlink" Target="https://bahur.store/o/4e4cd0/" TargetMode="External"/><Relationship Id="rId380" Type="http://schemas.openxmlformats.org/officeDocument/2006/relationships/hyperlink" Target="https://bahur.store/o/996a9b/" TargetMode="External"/><Relationship Id="rId436" Type="http://schemas.openxmlformats.org/officeDocument/2006/relationships/hyperlink" Target="https://bahur.store/o/7f9ecc/" TargetMode="External"/><Relationship Id="rId601" Type="http://schemas.openxmlformats.org/officeDocument/2006/relationships/hyperlink" Target="https://bahur.store/o/b76156/" TargetMode="External"/><Relationship Id="rId643" Type="http://schemas.openxmlformats.org/officeDocument/2006/relationships/hyperlink" Target="https://bahur.store/o/b091af/" TargetMode="External"/><Relationship Id="rId240" Type="http://schemas.openxmlformats.org/officeDocument/2006/relationships/hyperlink" Target="https://bahur.store/o/4e360d/" TargetMode="External"/><Relationship Id="rId478" Type="http://schemas.openxmlformats.org/officeDocument/2006/relationships/hyperlink" Target="https://bahur.store/o/996b94/" TargetMode="External"/><Relationship Id="rId35" Type="http://schemas.openxmlformats.org/officeDocument/2006/relationships/hyperlink" Target="https://bahur.store/o/b5833a/" TargetMode="External"/><Relationship Id="rId77" Type="http://schemas.openxmlformats.org/officeDocument/2006/relationships/hyperlink" Target="https://bahur.store/o/9967a1/" TargetMode="External"/><Relationship Id="rId100" Type="http://schemas.openxmlformats.org/officeDocument/2006/relationships/hyperlink" Target="https://bahur.store/o/758ecf/" TargetMode="External"/><Relationship Id="rId282" Type="http://schemas.openxmlformats.org/officeDocument/2006/relationships/hyperlink" Target="https://bahur.store/o/66c011/" TargetMode="External"/><Relationship Id="rId338" Type="http://schemas.openxmlformats.org/officeDocument/2006/relationships/hyperlink" Target="https://bahur.store/o/ac714f/" TargetMode="External"/><Relationship Id="rId503" Type="http://schemas.openxmlformats.org/officeDocument/2006/relationships/hyperlink" Target="https://bahur.store/o/7f5930/" TargetMode="External"/><Relationship Id="rId545" Type="http://schemas.openxmlformats.org/officeDocument/2006/relationships/hyperlink" Target="https://bahur.store/o/4ddbe9/" TargetMode="External"/><Relationship Id="rId587" Type="http://schemas.openxmlformats.org/officeDocument/2006/relationships/hyperlink" Target="https://bahur.store/o/b9beaf/" TargetMode="External"/><Relationship Id="rId8" Type="http://schemas.openxmlformats.org/officeDocument/2006/relationships/hyperlink" Target="https://bahur.store/o/4e7983/" TargetMode="External"/><Relationship Id="rId142" Type="http://schemas.openxmlformats.org/officeDocument/2006/relationships/hyperlink" Target="https://bahur.store/o/4e55d7/" TargetMode="External"/><Relationship Id="rId184" Type="http://schemas.openxmlformats.org/officeDocument/2006/relationships/hyperlink" Target="https://bahur.store/o/896744/" TargetMode="External"/><Relationship Id="rId391" Type="http://schemas.openxmlformats.org/officeDocument/2006/relationships/hyperlink" Target="https://bahur.store/o/4fb117/" TargetMode="External"/><Relationship Id="rId405" Type="http://schemas.openxmlformats.org/officeDocument/2006/relationships/hyperlink" Target="https://bahur.store/o/4e3242/" TargetMode="External"/><Relationship Id="rId447" Type="http://schemas.openxmlformats.org/officeDocument/2006/relationships/hyperlink" Target="https://bahur.store/o/4e0e6b/" TargetMode="External"/><Relationship Id="rId612" Type="http://schemas.openxmlformats.org/officeDocument/2006/relationships/hyperlink" Target="https://bahur.store/o/4d8e62/" TargetMode="External"/><Relationship Id="rId251" Type="http://schemas.openxmlformats.org/officeDocument/2006/relationships/hyperlink" Target="https://bahur.store/o/75d5c4/" TargetMode="External"/><Relationship Id="rId489" Type="http://schemas.openxmlformats.org/officeDocument/2006/relationships/hyperlink" Target="https://bahur.store/o/4e0dd7/" TargetMode="External"/><Relationship Id="rId654" Type="http://schemas.openxmlformats.org/officeDocument/2006/relationships/hyperlink" Target="https://bahur.store/o/999b76/" TargetMode="External"/><Relationship Id="rId46" Type="http://schemas.openxmlformats.org/officeDocument/2006/relationships/hyperlink" Target="https://bahur.store/o/827721/" TargetMode="External"/><Relationship Id="rId293" Type="http://schemas.openxmlformats.org/officeDocument/2006/relationships/hyperlink" Target="https://bahur.store/o/bf1589/" TargetMode="External"/><Relationship Id="rId307" Type="http://schemas.openxmlformats.org/officeDocument/2006/relationships/hyperlink" Target="https://bahur.store/o/4e3443/" TargetMode="External"/><Relationship Id="rId349" Type="http://schemas.openxmlformats.org/officeDocument/2006/relationships/hyperlink" Target="https://bahur.store/o/a37c2b/" TargetMode="External"/><Relationship Id="rId514" Type="http://schemas.openxmlformats.org/officeDocument/2006/relationships/hyperlink" Target="https://bahur.store/o/a37d78/" TargetMode="External"/><Relationship Id="rId556" Type="http://schemas.openxmlformats.org/officeDocument/2006/relationships/hyperlink" Target="https://bahur.store/o/b25dcf/" TargetMode="External"/><Relationship Id="rId88" Type="http://schemas.openxmlformats.org/officeDocument/2006/relationships/hyperlink" Target="https://bahur.store/o/75910f/" TargetMode="External"/><Relationship Id="rId111" Type="http://schemas.openxmlformats.org/officeDocument/2006/relationships/hyperlink" Target="https://bahur.store/o/4e562b/" TargetMode="External"/><Relationship Id="rId153" Type="http://schemas.openxmlformats.org/officeDocument/2006/relationships/hyperlink" Target="https://bahur.store/o/4e5569/" TargetMode="External"/><Relationship Id="rId195" Type="http://schemas.openxmlformats.org/officeDocument/2006/relationships/hyperlink" Target="https://bahur.store/o/4e4e5e/" TargetMode="External"/><Relationship Id="rId209" Type="http://schemas.openxmlformats.org/officeDocument/2006/relationships/hyperlink" Target="https://bahur.store/o/b091b9/" TargetMode="External"/><Relationship Id="rId360" Type="http://schemas.openxmlformats.org/officeDocument/2006/relationships/hyperlink" Target="https://bahur.store/o/75914b/" TargetMode="External"/><Relationship Id="rId416" Type="http://schemas.openxmlformats.org/officeDocument/2006/relationships/hyperlink" Target="https://bahur.store/o/75d606/" TargetMode="External"/><Relationship Id="rId598" Type="http://schemas.openxmlformats.org/officeDocument/2006/relationships/hyperlink" Target="https://bahur.store/o/4d8a90/" TargetMode="External"/><Relationship Id="rId220" Type="http://schemas.openxmlformats.org/officeDocument/2006/relationships/hyperlink" Target="https://bahur.store/o/4fb0f0/" TargetMode="External"/><Relationship Id="rId458" Type="http://schemas.openxmlformats.org/officeDocument/2006/relationships/hyperlink" Target="https://bahur.store/o/66cd07/" TargetMode="External"/><Relationship Id="rId623" Type="http://schemas.openxmlformats.org/officeDocument/2006/relationships/hyperlink" Target="https://bahur.store/o/996bf4/" TargetMode="External"/><Relationship Id="rId15" Type="http://schemas.openxmlformats.org/officeDocument/2006/relationships/hyperlink" Target="https://bahur.store/o/4e7950/" TargetMode="External"/><Relationship Id="rId57" Type="http://schemas.openxmlformats.org/officeDocument/2006/relationships/hyperlink" Target="https://bahur.store/o/b091bf/" TargetMode="External"/><Relationship Id="rId262" Type="http://schemas.openxmlformats.org/officeDocument/2006/relationships/hyperlink" Target="https://bahur.store/o/4e3601/" TargetMode="External"/><Relationship Id="rId318" Type="http://schemas.openxmlformats.org/officeDocument/2006/relationships/hyperlink" Target="https://bahur.store/o/7f0cc5/" TargetMode="External"/><Relationship Id="rId525" Type="http://schemas.openxmlformats.org/officeDocument/2006/relationships/hyperlink" Target="https://bahur.store/o/4dde62/" TargetMode="External"/><Relationship Id="rId567" Type="http://schemas.openxmlformats.org/officeDocument/2006/relationships/hyperlink" Target="https://bahur.store/o/4d8f3d/" TargetMode="External"/><Relationship Id="rId99" Type="http://schemas.openxmlformats.org/officeDocument/2006/relationships/hyperlink" Target="https://bahur.store/o/83246d/" TargetMode="External"/><Relationship Id="rId122" Type="http://schemas.openxmlformats.org/officeDocument/2006/relationships/hyperlink" Target="https://bahur.store/o/4e561d/" TargetMode="External"/><Relationship Id="rId164" Type="http://schemas.openxmlformats.org/officeDocument/2006/relationships/hyperlink" Target="https://bahur.store/o/4e5045/" TargetMode="External"/><Relationship Id="rId371" Type="http://schemas.openxmlformats.org/officeDocument/2006/relationships/hyperlink" Target="https://bahur.store/o/4e33ac/" TargetMode="External"/><Relationship Id="rId427" Type="http://schemas.openxmlformats.org/officeDocument/2006/relationships/hyperlink" Target="https://bahur.store/o/4e3232/" TargetMode="External"/><Relationship Id="rId469" Type="http://schemas.openxmlformats.org/officeDocument/2006/relationships/hyperlink" Target="https://bahur.store/o/4e0e50/" TargetMode="External"/><Relationship Id="rId634" Type="http://schemas.openxmlformats.org/officeDocument/2006/relationships/hyperlink" Target="https://bahur.store/o/999a9b/" TargetMode="External"/><Relationship Id="rId26" Type="http://schemas.openxmlformats.org/officeDocument/2006/relationships/hyperlink" Target="https://bahur.store/o/66ae11/" TargetMode="External"/><Relationship Id="rId231" Type="http://schemas.openxmlformats.org/officeDocument/2006/relationships/hyperlink" Target="https://bahur.store/o/be9a83/" TargetMode="External"/><Relationship Id="rId273" Type="http://schemas.openxmlformats.org/officeDocument/2006/relationships/hyperlink" Target="https://bahur.store/o/4e35f7/" TargetMode="External"/><Relationship Id="rId329" Type="http://schemas.openxmlformats.org/officeDocument/2006/relationships/hyperlink" Target="https://bahur.store/o/4e33fd/" TargetMode="External"/><Relationship Id="rId480" Type="http://schemas.openxmlformats.org/officeDocument/2006/relationships/hyperlink" Target="https://bahur.store/o/4e0de6/" TargetMode="External"/><Relationship Id="rId536" Type="http://schemas.openxmlformats.org/officeDocument/2006/relationships/hyperlink" Target="https://bahur.store/o/4ddc8b/" TargetMode="External"/><Relationship Id="rId68" Type="http://schemas.openxmlformats.org/officeDocument/2006/relationships/hyperlink" Target="https://bahur.store/o/996762/" TargetMode="External"/><Relationship Id="rId133" Type="http://schemas.openxmlformats.org/officeDocument/2006/relationships/hyperlink" Target="https://bahur.store/o/4e55ad/" TargetMode="External"/><Relationship Id="rId175" Type="http://schemas.openxmlformats.org/officeDocument/2006/relationships/hyperlink" Target="https://bahur.store/o/a77b58/" TargetMode="External"/><Relationship Id="rId340" Type="http://schemas.openxmlformats.org/officeDocument/2006/relationships/hyperlink" Target="https://bahur.store/o/4e33e0/" TargetMode="External"/><Relationship Id="rId578" Type="http://schemas.openxmlformats.org/officeDocument/2006/relationships/hyperlink" Target="https://bahur.store/o/4ddb93/" TargetMode="External"/><Relationship Id="rId200" Type="http://schemas.openxmlformats.org/officeDocument/2006/relationships/hyperlink" Target="https://bahur.store/o/996906/" TargetMode="External"/><Relationship Id="rId382" Type="http://schemas.openxmlformats.org/officeDocument/2006/relationships/hyperlink" Target="https://bahur.store/o/759157/" TargetMode="External"/><Relationship Id="rId438" Type="http://schemas.openxmlformats.org/officeDocument/2006/relationships/hyperlink" Target="https://bahur.store/o/ba8dac/" TargetMode="External"/><Relationship Id="rId603" Type="http://schemas.openxmlformats.org/officeDocument/2006/relationships/hyperlink" Target="https://bahur.store/o/4d8e05/" TargetMode="External"/><Relationship Id="rId645" Type="http://schemas.openxmlformats.org/officeDocument/2006/relationships/hyperlink" Target="https://bahur.store/o/a38105/" TargetMode="External"/><Relationship Id="rId242" Type="http://schemas.openxmlformats.org/officeDocument/2006/relationships/hyperlink" Target="https://bahur.store/o/46e617/" TargetMode="External"/><Relationship Id="rId284" Type="http://schemas.openxmlformats.org/officeDocument/2006/relationships/hyperlink" Target="https://bahur.store/o/4e35e3/" TargetMode="External"/><Relationship Id="rId491" Type="http://schemas.openxmlformats.org/officeDocument/2006/relationships/hyperlink" Target="https://bahur.store/o/4e0dd7/" TargetMode="External"/><Relationship Id="rId505" Type="http://schemas.openxmlformats.org/officeDocument/2006/relationships/hyperlink" Target="https://bahur.store/o/996bdf/" TargetMode="External"/><Relationship Id="rId37" Type="http://schemas.openxmlformats.org/officeDocument/2006/relationships/hyperlink" Target="https://bahur.store/o/9966ab/" TargetMode="External"/><Relationship Id="rId79" Type="http://schemas.openxmlformats.org/officeDocument/2006/relationships/hyperlink" Target="https://bahur.store/o/4e75b0/" TargetMode="External"/><Relationship Id="rId102" Type="http://schemas.openxmlformats.org/officeDocument/2006/relationships/hyperlink" Target="https://bahur.store/o/9967f8/" TargetMode="External"/><Relationship Id="rId144" Type="http://schemas.openxmlformats.org/officeDocument/2006/relationships/hyperlink" Target="https://bahur.store/o/8277cf/" TargetMode="External"/><Relationship Id="rId547" Type="http://schemas.openxmlformats.org/officeDocument/2006/relationships/hyperlink" Target="https://bahur.store/o/ac7216/" TargetMode="External"/><Relationship Id="rId589" Type="http://schemas.openxmlformats.org/officeDocument/2006/relationships/hyperlink" Target="https://bahur.store/o/b89d96/" TargetMode="External"/><Relationship Id="rId90" Type="http://schemas.openxmlformats.org/officeDocument/2006/relationships/hyperlink" Target="https://bahur.store/o/66c476/" TargetMode="External"/><Relationship Id="rId186" Type="http://schemas.openxmlformats.org/officeDocument/2006/relationships/hyperlink" Target="https://bahur.store/o/758fbc/" TargetMode="External"/><Relationship Id="rId351" Type="http://schemas.openxmlformats.org/officeDocument/2006/relationships/hyperlink" Target="https://bahur.store/o/4e33bc/" TargetMode="External"/><Relationship Id="rId393" Type="http://schemas.openxmlformats.org/officeDocument/2006/relationships/hyperlink" Target="https://bahur.store/o/be9b42/" TargetMode="External"/><Relationship Id="rId407" Type="http://schemas.openxmlformats.org/officeDocument/2006/relationships/hyperlink" Target="https://bahur.store/o/75d5d6/" TargetMode="External"/><Relationship Id="rId449" Type="http://schemas.openxmlformats.org/officeDocument/2006/relationships/hyperlink" Target="https://bahur.store/o/66ae6b/" TargetMode="External"/><Relationship Id="rId614" Type="http://schemas.openxmlformats.org/officeDocument/2006/relationships/hyperlink" Target="https://bahur.store/o/4d8e86/" TargetMode="External"/><Relationship Id="rId656" Type="http://schemas.openxmlformats.org/officeDocument/2006/relationships/hyperlink" Target="https://bahur.store/o/c078bf/" TargetMode="External"/><Relationship Id="rId211" Type="http://schemas.openxmlformats.org/officeDocument/2006/relationships/hyperlink" Target="https://bahur.store/o/4e4e79/" TargetMode="External"/><Relationship Id="rId253" Type="http://schemas.openxmlformats.org/officeDocument/2006/relationships/hyperlink" Target="https://bahur.store/o/4e3617/" TargetMode="External"/><Relationship Id="rId295" Type="http://schemas.openxmlformats.org/officeDocument/2006/relationships/hyperlink" Target="https://bahur.store/o/b118fb/" TargetMode="External"/><Relationship Id="rId309" Type="http://schemas.openxmlformats.org/officeDocument/2006/relationships/hyperlink" Target="https://bahur.store/o/be9b12/" TargetMode="External"/><Relationship Id="rId460" Type="http://schemas.openxmlformats.org/officeDocument/2006/relationships/hyperlink" Target="https://bahur.store/o/996b49/" TargetMode="External"/><Relationship Id="rId516" Type="http://schemas.openxmlformats.org/officeDocument/2006/relationships/hyperlink" Target="https://bahur.store/o/4e0d52/" TargetMode="External"/><Relationship Id="rId48" Type="http://schemas.openxmlformats.org/officeDocument/2006/relationships/hyperlink" Target="https://bahur.store/o/66c58a/" TargetMode="External"/><Relationship Id="rId113" Type="http://schemas.openxmlformats.org/officeDocument/2006/relationships/hyperlink" Target="https://bahur.store/o/a77b43/" TargetMode="External"/><Relationship Id="rId320" Type="http://schemas.openxmlformats.org/officeDocument/2006/relationships/hyperlink" Target="https://bahur.store/o/a77b79/" TargetMode="External"/><Relationship Id="rId558" Type="http://schemas.openxmlformats.org/officeDocument/2006/relationships/hyperlink" Target="https://bahur.store/o/66ae38/" TargetMode="External"/><Relationship Id="rId155" Type="http://schemas.openxmlformats.org/officeDocument/2006/relationships/hyperlink" Target="https://bahur.store/o/4e5031/" TargetMode="External"/><Relationship Id="rId197" Type="http://schemas.openxmlformats.org/officeDocument/2006/relationships/hyperlink" Target="https://bahur.store/o/b26066/" TargetMode="External"/><Relationship Id="rId362" Type="http://schemas.openxmlformats.org/officeDocument/2006/relationships/hyperlink" Target="https://bahur.store/o/a37c5e/" TargetMode="External"/><Relationship Id="rId418" Type="http://schemas.openxmlformats.org/officeDocument/2006/relationships/hyperlink" Target="https://bahur.store/o/b93bb9/" TargetMode="External"/><Relationship Id="rId625" Type="http://schemas.openxmlformats.org/officeDocument/2006/relationships/hyperlink" Target="https://bahur.store/o/b7615d/" TargetMode="External"/><Relationship Id="rId222" Type="http://schemas.openxmlformats.org/officeDocument/2006/relationships/hyperlink" Target="https://bahur.store/o/9969f0/" TargetMode="External"/><Relationship Id="rId264" Type="http://schemas.openxmlformats.org/officeDocument/2006/relationships/hyperlink" Target="https://bahur.store/o/4e3601/" TargetMode="External"/><Relationship Id="rId471" Type="http://schemas.openxmlformats.org/officeDocument/2006/relationships/hyperlink" Target="https://bahur.store/o/bcc53b/" TargetMode="External"/><Relationship Id="rId17" Type="http://schemas.openxmlformats.org/officeDocument/2006/relationships/hyperlink" Target="https://bahur.store/o/4e795b/" TargetMode="External"/><Relationship Id="rId59" Type="http://schemas.openxmlformats.org/officeDocument/2006/relationships/hyperlink" Target="https://bahur.store/o/b07216/" TargetMode="External"/><Relationship Id="rId124" Type="http://schemas.openxmlformats.org/officeDocument/2006/relationships/hyperlink" Target="https://bahur.store/o/8324b5/" TargetMode="External"/><Relationship Id="rId527" Type="http://schemas.openxmlformats.org/officeDocument/2006/relationships/hyperlink" Target="https://bahur.store/o/b1c2e4/" TargetMode="External"/><Relationship Id="rId569" Type="http://schemas.openxmlformats.org/officeDocument/2006/relationships/hyperlink" Target="https://bahur.store/o/75d678/" TargetMode="External"/><Relationship Id="rId70" Type="http://schemas.openxmlformats.org/officeDocument/2006/relationships/hyperlink" Target="https://bahur.store/o/b89dc5/" TargetMode="External"/><Relationship Id="rId166" Type="http://schemas.openxmlformats.org/officeDocument/2006/relationships/hyperlink" Target="https://bahur.store/o/66c413/" TargetMode="External"/><Relationship Id="rId331" Type="http://schemas.openxmlformats.org/officeDocument/2006/relationships/hyperlink" Target="https://bahur.store/o/b45150/" TargetMode="External"/><Relationship Id="rId373" Type="http://schemas.openxmlformats.org/officeDocument/2006/relationships/hyperlink" Target="https://bahur.store/o/4e336d/" TargetMode="External"/><Relationship Id="rId429" Type="http://schemas.openxmlformats.org/officeDocument/2006/relationships/hyperlink" Target="https://bahur.store/o/4e323d/" TargetMode="External"/><Relationship Id="rId580" Type="http://schemas.openxmlformats.org/officeDocument/2006/relationships/hyperlink" Target="https://bahur.store/o/4ddbae/" TargetMode="External"/><Relationship Id="rId636" Type="http://schemas.openxmlformats.org/officeDocument/2006/relationships/hyperlink" Target="https://bahur.store/o/be9b4e/" TargetMode="External"/><Relationship Id="rId1" Type="http://schemas.openxmlformats.org/officeDocument/2006/relationships/hyperlink" Target="https://drive.google.com/file/d/1ik_yjNe_IjaZn-aQPjB_rXWI9sNBchXb/view?usp=sharing" TargetMode="External"/><Relationship Id="rId233" Type="http://schemas.openxmlformats.org/officeDocument/2006/relationships/hyperlink" Target="https://bahur.store/o/4e4c85/" TargetMode="External"/><Relationship Id="rId440" Type="http://schemas.openxmlformats.org/officeDocument/2006/relationships/hyperlink" Target="https://bahur.store/o/b25dbf/" TargetMode="External"/><Relationship Id="rId28" Type="http://schemas.openxmlformats.org/officeDocument/2006/relationships/hyperlink" Target="https://bahur.store/o/4e7931/" TargetMode="External"/><Relationship Id="rId275" Type="http://schemas.openxmlformats.org/officeDocument/2006/relationships/hyperlink" Target="https://bahur.store/o/4e35cc/" TargetMode="External"/><Relationship Id="rId300" Type="http://schemas.openxmlformats.org/officeDocument/2006/relationships/hyperlink" Target="https://bahur.store/o/be9aeb/" TargetMode="External"/><Relationship Id="rId482" Type="http://schemas.openxmlformats.org/officeDocument/2006/relationships/hyperlink" Target="https://bahur.store/o/7f6c14/" TargetMode="External"/><Relationship Id="rId538" Type="http://schemas.openxmlformats.org/officeDocument/2006/relationships/hyperlink" Target="https://bahur.store/o/a37f28/" TargetMode="External"/><Relationship Id="rId81" Type="http://schemas.openxmlformats.org/officeDocument/2006/relationships/hyperlink" Target="https://bahur.store/o/75d41a/" TargetMode="External"/><Relationship Id="rId135" Type="http://schemas.openxmlformats.org/officeDocument/2006/relationships/hyperlink" Target="https://bahur.store/o/4e55f3/" TargetMode="External"/><Relationship Id="rId177" Type="http://schemas.openxmlformats.org/officeDocument/2006/relationships/hyperlink" Target="https://bahur.store/o/4e4e45/" TargetMode="External"/><Relationship Id="rId342" Type="http://schemas.openxmlformats.org/officeDocument/2006/relationships/hyperlink" Target="https://bahur.store/o/4e33fa/" TargetMode="External"/><Relationship Id="rId384" Type="http://schemas.openxmlformats.org/officeDocument/2006/relationships/hyperlink" Target="https://bahur.store/o/ac7179/" TargetMode="External"/><Relationship Id="rId591" Type="http://schemas.openxmlformats.org/officeDocument/2006/relationships/hyperlink" Target="https://bahur.store/o/4d8ee3/" TargetMode="External"/><Relationship Id="rId605" Type="http://schemas.openxmlformats.org/officeDocument/2006/relationships/hyperlink" Target="https://bahur.store/o/4d8df3/" TargetMode="External"/><Relationship Id="rId202" Type="http://schemas.openxmlformats.org/officeDocument/2006/relationships/hyperlink" Target="https://bahur.store/o/967bff/" TargetMode="External"/><Relationship Id="rId244" Type="http://schemas.openxmlformats.org/officeDocument/2006/relationships/hyperlink" Target="https://bahur.store/o/759043/" TargetMode="External"/><Relationship Id="rId647" Type="http://schemas.openxmlformats.org/officeDocument/2006/relationships/hyperlink" Target="https://bahur.store/o/999b40/" TargetMode="External"/><Relationship Id="rId39" Type="http://schemas.openxmlformats.org/officeDocument/2006/relationships/hyperlink" Target="https://bahur.store/o/4e78c5/" TargetMode="External"/><Relationship Id="rId286" Type="http://schemas.openxmlformats.org/officeDocument/2006/relationships/hyperlink" Target="https://bahur.store/o/be9ab8/" TargetMode="External"/><Relationship Id="rId451" Type="http://schemas.openxmlformats.org/officeDocument/2006/relationships/hyperlink" Target="https://bahur.store/o/66ae74/" TargetMode="External"/><Relationship Id="rId493" Type="http://schemas.openxmlformats.org/officeDocument/2006/relationships/hyperlink" Target="https://bahur.store/o/4e0dbf/" TargetMode="External"/><Relationship Id="rId507" Type="http://schemas.openxmlformats.org/officeDocument/2006/relationships/hyperlink" Target="https://bahur.store/o/4e0d6e/" TargetMode="External"/><Relationship Id="rId549" Type="http://schemas.openxmlformats.org/officeDocument/2006/relationships/hyperlink" Target="https://bahur.store/o/4ddc20/" TargetMode="External"/><Relationship Id="rId50" Type="http://schemas.openxmlformats.org/officeDocument/2006/relationships/hyperlink" Target="https://bahur.store/o/4e7888/" TargetMode="External"/><Relationship Id="rId104" Type="http://schemas.openxmlformats.org/officeDocument/2006/relationships/hyperlink" Target="https://bahur.store/o/4e7555/" TargetMode="External"/><Relationship Id="rId146" Type="http://schemas.openxmlformats.org/officeDocument/2006/relationships/hyperlink" Target="https://bahur.store/o/4e5586/" TargetMode="External"/><Relationship Id="rId188" Type="http://schemas.openxmlformats.org/officeDocument/2006/relationships/hyperlink" Target="https://bahur.store/o/4e4e10/" TargetMode="External"/><Relationship Id="rId311" Type="http://schemas.openxmlformats.org/officeDocument/2006/relationships/hyperlink" Target="https://bahur.store/o/be9b15/" TargetMode="External"/><Relationship Id="rId353" Type="http://schemas.openxmlformats.org/officeDocument/2006/relationships/hyperlink" Target="https://bahur.store/o/4e33c9/" TargetMode="External"/><Relationship Id="rId395" Type="http://schemas.openxmlformats.org/officeDocument/2006/relationships/hyperlink" Target="https://bahur.store/o/b93bbf/" TargetMode="External"/><Relationship Id="rId409" Type="http://schemas.openxmlformats.org/officeDocument/2006/relationships/hyperlink" Target="https://bahur.store/o/4e3266/" TargetMode="External"/><Relationship Id="rId560" Type="http://schemas.openxmlformats.org/officeDocument/2006/relationships/hyperlink" Target="https://bahur.store/o/b25e07/" TargetMode="External"/><Relationship Id="rId92" Type="http://schemas.openxmlformats.org/officeDocument/2006/relationships/hyperlink" Target="https://bahur.store/o/4e7540/" TargetMode="External"/><Relationship Id="rId213" Type="http://schemas.openxmlformats.org/officeDocument/2006/relationships/hyperlink" Target="https://bahur.store/o/66c386/" TargetMode="External"/><Relationship Id="rId420" Type="http://schemas.openxmlformats.org/officeDocument/2006/relationships/hyperlink" Target="https://bahur.store/o/a55cbf/" TargetMode="External"/><Relationship Id="rId616" Type="http://schemas.openxmlformats.org/officeDocument/2006/relationships/hyperlink" Target="https://bahur.store/o/7f2087/" TargetMode="External"/><Relationship Id="rId658" Type="http://schemas.openxmlformats.org/officeDocument/2006/relationships/hyperlink" Target="https://bahur.store/o/a38141/" TargetMode="External"/><Relationship Id="rId255" Type="http://schemas.openxmlformats.org/officeDocument/2006/relationships/hyperlink" Target="https://bahur.store/o/4e3619" TargetMode="External"/><Relationship Id="rId297" Type="http://schemas.openxmlformats.org/officeDocument/2006/relationships/hyperlink" Target="https://bahur.store/o/be9acc/" TargetMode="External"/><Relationship Id="rId462" Type="http://schemas.openxmlformats.org/officeDocument/2006/relationships/hyperlink" Target="https://bahur.store/o/4e0e2e/" TargetMode="External"/><Relationship Id="rId518" Type="http://schemas.openxmlformats.org/officeDocument/2006/relationships/hyperlink" Target="https://bahur.store/o/4ecd92/" TargetMode="External"/><Relationship Id="rId115" Type="http://schemas.openxmlformats.org/officeDocument/2006/relationships/hyperlink" Target="https://bahur.store/o/4e562d/" TargetMode="External"/><Relationship Id="rId157" Type="http://schemas.openxmlformats.org/officeDocument/2006/relationships/hyperlink" Target="https://bahur.store/o/4e5039/" TargetMode="External"/><Relationship Id="rId322" Type="http://schemas.openxmlformats.org/officeDocument/2006/relationships/hyperlink" Target="https://bahur.store/o/b25e14/" TargetMode="External"/><Relationship Id="rId364" Type="http://schemas.openxmlformats.org/officeDocument/2006/relationships/hyperlink" Target="https://bahur.store/o/ac7164/" TargetMode="External"/><Relationship Id="rId61" Type="http://schemas.openxmlformats.org/officeDocument/2006/relationships/hyperlink" Target="https://bahur.store/o/be9a5c/" TargetMode="External"/><Relationship Id="rId199" Type="http://schemas.openxmlformats.org/officeDocument/2006/relationships/hyperlink" Target="https://bahur.store/o/9968e5/" TargetMode="External"/><Relationship Id="rId571" Type="http://schemas.openxmlformats.org/officeDocument/2006/relationships/hyperlink" Target="https://bahur.store/o/b89db6/" TargetMode="External"/><Relationship Id="rId627" Type="http://schemas.openxmlformats.org/officeDocument/2006/relationships/hyperlink" Target="https://bahur.store/o/b07215/" TargetMode="External"/><Relationship Id="rId19" Type="http://schemas.openxmlformats.org/officeDocument/2006/relationships/hyperlink" Target="https://bahur.store/o/89668a/" TargetMode="External"/><Relationship Id="rId224" Type="http://schemas.openxmlformats.org/officeDocument/2006/relationships/hyperlink" Target="https://bahur.store/o/ac711b/" TargetMode="External"/><Relationship Id="rId266" Type="http://schemas.openxmlformats.org/officeDocument/2006/relationships/hyperlink" Target="https://bahur.store/o/b9bead/" TargetMode="External"/><Relationship Id="rId431" Type="http://schemas.openxmlformats.org/officeDocument/2006/relationships/hyperlink" Target="https://bahur.store/o/bf1573/" TargetMode="External"/><Relationship Id="rId473" Type="http://schemas.openxmlformats.org/officeDocument/2006/relationships/hyperlink" Target="https://bahur.store/o/66ae59/" TargetMode="External"/><Relationship Id="rId529" Type="http://schemas.openxmlformats.org/officeDocument/2006/relationships/hyperlink" Target="https://bahur.store/o/4dddae/" TargetMode="External"/><Relationship Id="rId30" Type="http://schemas.openxmlformats.org/officeDocument/2006/relationships/hyperlink" Target="https://bahur.store/o/4e7913/" TargetMode="External"/><Relationship Id="rId126" Type="http://schemas.openxmlformats.org/officeDocument/2006/relationships/hyperlink" Target="https://bahur.store/o/996840/" TargetMode="External"/><Relationship Id="rId168" Type="http://schemas.openxmlformats.org/officeDocument/2006/relationships/hyperlink" Target="https://bahur.store/o/9968a6/" TargetMode="External"/><Relationship Id="rId333" Type="http://schemas.openxmlformats.org/officeDocument/2006/relationships/hyperlink" Target="https://bahur.store/o/a77baa/" TargetMode="External"/><Relationship Id="rId540" Type="http://schemas.openxmlformats.org/officeDocument/2006/relationships/hyperlink" Target="https://bahur.store/o/b07219/" TargetMode="External"/><Relationship Id="rId72" Type="http://schemas.openxmlformats.org/officeDocument/2006/relationships/hyperlink" Target="https://bahur.store/o/4e75b6/" TargetMode="External"/><Relationship Id="rId375" Type="http://schemas.openxmlformats.org/officeDocument/2006/relationships/hyperlink" Target="https://bahur.store/o/4e338f/" TargetMode="External"/><Relationship Id="rId582" Type="http://schemas.openxmlformats.org/officeDocument/2006/relationships/hyperlink" Target="https://bahur.store/o/ac7358/" TargetMode="External"/><Relationship Id="rId638" Type="http://schemas.openxmlformats.org/officeDocument/2006/relationships/hyperlink" Target="https://bahur.store/o/be9b58/" TargetMode="External"/><Relationship Id="rId3" Type="http://schemas.openxmlformats.org/officeDocument/2006/relationships/hyperlink" Target="https://drive.google.com/file/d/1Or6P4Ys9aLmn5OkJoy-bueEbE-QPezBX/view?usp=sharing" TargetMode="External"/><Relationship Id="rId235" Type="http://schemas.openxmlformats.org/officeDocument/2006/relationships/hyperlink" Target="https://bahur.store/o/4e4c85/" TargetMode="External"/><Relationship Id="rId277" Type="http://schemas.openxmlformats.org/officeDocument/2006/relationships/hyperlink" Target="https://bahur.store/o/4e78bc/" TargetMode="External"/><Relationship Id="rId400" Type="http://schemas.openxmlformats.org/officeDocument/2006/relationships/hyperlink" Target="https://bahur.store/o/66c836/" TargetMode="External"/><Relationship Id="rId442" Type="http://schemas.openxmlformats.org/officeDocument/2006/relationships/hyperlink" Target="https://bahur.store/o/8965b5/" TargetMode="External"/><Relationship Id="rId484" Type="http://schemas.openxmlformats.org/officeDocument/2006/relationships/hyperlink" Target="https://bahur.store/o/4e0de4/" TargetMode="External"/><Relationship Id="rId137" Type="http://schemas.openxmlformats.org/officeDocument/2006/relationships/hyperlink" Target="https://bahur.store/o/4e55c9/" TargetMode="External"/><Relationship Id="rId302" Type="http://schemas.openxmlformats.org/officeDocument/2006/relationships/hyperlink" Target="https://bahur.store/o/4e344a/" TargetMode="External"/><Relationship Id="rId344" Type="http://schemas.openxmlformats.org/officeDocument/2006/relationships/hyperlink" Target="https://bahur.store/o/bf157c/" TargetMode="External"/><Relationship Id="rId41" Type="http://schemas.openxmlformats.org/officeDocument/2006/relationships/hyperlink" Target="https://bahur.store/o/b118ff/" TargetMode="External"/><Relationship Id="rId83" Type="http://schemas.openxmlformats.org/officeDocument/2006/relationships/hyperlink" Target="https://bahur.store/o/4e75b1/" TargetMode="External"/><Relationship Id="rId179" Type="http://schemas.openxmlformats.org/officeDocument/2006/relationships/hyperlink" Target="https://bahur.store/o/bc9dd1/" TargetMode="External"/><Relationship Id="rId386" Type="http://schemas.openxmlformats.org/officeDocument/2006/relationships/hyperlink" Target="https://bahur.store/o/996ab6/" TargetMode="External"/><Relationship Id="rId551" Type="http://schemas.openxmlformats.org/officeDocument/2006/relationships/hyperlink" Target="https://bahur.store/o/4ddc40/" TargetMode="External"/><Relationship Id="rId593" Type="http://schemas.openxmlformats.org/officeDocument/2006/relationships/hyperlink" Target="https://bahur.store/o/ac7369/" TargetMode="External"/><Relationship Id="rId607" Type="http://schemas.openxmlformats.org/officeDocument/2006/relationships/hyperlink" Target="https://bahur.store/o/4d8e11/" TargetMode="External"/><Relationship Id="rId649" Type="http://schemas.openxmlformats.org/officeDocument/2006/relationships/hyperlink" Target="https://bahur.store/o/4d7269/" TargetMode="External"/><Relationship Id="rId190" Type="http://schemas.openxmlformats.org/officeDocument/2006/relationships/hyperlink" Target="https://bahur.store/o/75d576/" TargetMode="External"/><Relationship Id="rId204" Type="http://schemas.openxmlformats.org/officeDocument/2006/relationships/hyperlink" Target="https://bahur.store/o/4e4e89/" TargetMode="External"/><Relationship Id="rId246" Type="http://schemas.openxmlformats.org/officeDocument/2006/relationships/hyperlink" Target="https://bahur.store/o/b091a4/" TargetMode="External"/><Relationship Id="rId288" Type="http://schemas.openxmlformats.org/officeDocument/2006/relationships/hyperlink" Target="https://bahur.store/o/759082/" TargetMode="External"/><Relationship Id="rId411" Type="http://schemas.openxmlformats.org/officeDocument/2006/relationships/hyperlink" Target="https://bahur.store/o/4e3266/" TargetMode="External"/><Relationship Id="rId453" Type="http://schemas.openxmlformats.org/officeDocument/2006/relationships/hyperlink" Target="https://bahur.store/o/b25e1d" TargetMode="External"/><Relationship Id="rId509" Type="http://schemas.openxmlformats.org/officeDocument/2006/relationships/hyperlink" Target="https://bahur.store/o/4fb12b/" TargetMode="External"/><Relationship Id="rId106" Type="http://schemas.openxmlformats.org/officeDocument/2006/relationships/hyperlink" Target="https://bahur.store/o/4e7555/" TargetMode="External"/><Relationship Id="rId313" Type="http://schemas.openxmlformats.org/officeDocument/2006/relationships/hyperlink" Target="https://bahur.store/o/a77b6c/" TargetMode="External"/><Relationship Id="rId495" Type="http://schemas.openxmlformats.org/officeDocument/2006/relationships/hyperlink" Target="https://bahur.store/o/66ae50/" TargetMode="External"/><Relationship Id="rId10" Type="http://schemas.openxmlformats.org/officeDocument/2006/relationships/hyperlink" Target="https://bahur.store/o/98bf2f/" TargetMode="External"/><Relationship Id="rId52" Type="http://schemas.openxmlformats.org/officeDocument/2006/relationships/hyperlink" Target="https://bahur.store/o/4e7899/" TargetMode="External"/><Relationship Id="rId94" Type="http://schemas.openxmlformats.org/officeDocument/2006/relationships/hyperlink" Target="https://bahur.store/o/9967cb/" TargetMode="External"/><Relationship Id="rId148" Type="http://schemas.openxmlformats.org/officeDocument/2006/relationships/hyperlink" Target="https://bahur.store/o/4e4fd8/" TargetMode="External"/><Relationship Id="rId355" Type="http://schemas.openxmlformats.org/officeDocument/2006/relationships/hyperlink" Target="https://bahur.store/o/66bf3c/" TargetMode="External"/><Relationship Id="rId397" Type="http://schemas.openxmlformats.org/officeDocument/2006/relationships/hyperlink" Target="https://bahur.store/o/4e3270/" TargetMode="External"/><Relationship Id="rId520" Type="http://schemas.openxmlformats.org/officeDocument/2006/relationships/hyperlink" Target="https://bahur.store/o/896528/" TargetMode="External"/><Relationship Id="rId562" Type="http://schemas.openxmlformats.org/officeDocument/2006/relationships/hyperlink" Target="https://bahur.store/o/b25de8/" TargetMode="External"/><Relationship Id="rId618" Type="http://schemas.openxmlformats.org/officeDocument/2006/relationships/hyperlink" Target="https://bahur.store/o/4d8a42/" TargetMode="External"/><Relationship Id="rId215" Type="http://schemas.openxmlformats.org/officeDocument/2006/relationships/hyperlink" Target="https://bahur.store/o/4e4e9d/" TargetMode="External"/><Relationship Id="rId257" Type="http://schemas.openxmlformats.org/officeDocument/2006/relationships/hyperlink" Target="https://bahur.store/o/4e4c4f/" TargetMode="External"/><Relationship Id="rId422" Type="http://schemas.openxmlformats.org/officeDocument/2006/relationships/hyperlink" Target="https://bahur.store/o/bf154b/" TargetMode="External"/><Relationship Id="rId464" Type="http://schemas.openxmlformats.org/officeDocument/2006/relationships/hyperlink" Target="https://bahur.store/o/4e0e3b/" TargetMode="External"/><Relationship Id="rId299" Type="http://schemas.openxmlformats.org/officeDocument/2006/relationships/hyperlink" Target="https://bahur.store/o/996a50/" TargetMode="External"/><Relationship Id="rId63" Type="http://schemas.openxmlformats.org/officeDocument/2006/relationships/hyperlink" Target="https://bahur.store/o/4e759f/" TargetMode="External"/><Relationship Id="rId159" Type="http://schemas.openxmlformats.org/officeDocument/2006/relationships/hyperlink" Target="https://bahur.store/o/758f02/" TargetMode="External"/><Relationship Id="rId366" Type="http://schemas.openxmlformats.org/officeDocument/2006/relationships/hyperlink" Target="https://bahur.store/o/be9b3f/" TargetMode="External"/><Relationship Id="rId573" Type="http://schemas.openxmlformats.org/officeDocument/2006/relationships/hyperlink" Target="https://bahur.store/o/4d8f6d/" TargetMode="External"/><Relationship Id="rId226" Type="http://schemas.openxmlformats.org/officeDocument/2006/relationships/hyperlink" Target="https://bahur.store/o/4e4db6/" TargetMode="External"/><Relationship Id="rId433" Type="http://schemas.openxmlformats.org/officeDocument/2006/relationships/hyperlink" Target="https://bahur.store/o/7f9e45/" TargetMode="External"/><Relationship Id="rId640" Type="http://schemas.openxmlformats.org/officeDocument/2006/relationships/hyperlink" Target="https://bahur.store/o/999ae3/" TargetMode="External"/><Relationship Id="rId74" Type="http://schemas.openxmlformats.org/officeDocument/2006/relationships/hyperlink" Target="https://bahur.store/o/b89da8/" TargetMode="External"/><Relationship Id="rId377" Type="http://schemas.openxmlformats.org/officeDocument/2006/relationships/hyperlink" Target="https://bahur.store/o/4e3382/" TargetMode="External"/><Relationship Id="rId500" Type="http://schemas.openxmlformats.org/officeDocument/2006/relationships/hyperlink" Target="https://bahur.store/o/7f58c1/" TargetMode="External"/><Relationship Id="rId584" Type="http://schemas.openxmlformats.org/officeDocument/2006/relationships/hyperlink" Target="https://bahur.store/o/4ddbbd/" TargetMode="External"/><Relationship Id="rId5" Type="http://schemas.openxmlformats.org/officeDocument/2006/relationships/hyperlink" Target="https://bahur.store/o/4e7994/" TargetMode="External"/><Relationship Id="rId237" Type="http://schemas.openxmlformats.org/officeDocument/2006/relationships/hyperlink" Target="https://bahur.store/o/4e4c8b/" TargetMode="External"/><Relationship Id="rId444" Type="http://schemas.openxmlformats.org/officeDocument/2006/relationships/hyperlink" Target="https://bahur.store/o/4e0e68/" TargetMode="External"/><Relationship Id="rId651" Type="http://schemas.openxmlformats.org/officeDocument/2006/relationships/hyperlink" Target="https://bahur.store/o/999b46/" TargetMode="External"/><Relationship Id="rId290" Type="http://schemas.openxmlformats.org/officeDocument/2006/relationships/hyperlink" Target="https://bahur.store/o/4e35b8/" TargetMode="External"/><Relationship Id="rId304" Type="http://schemas.openxmlformats.org/officeDocument/2006/relationships/hyperlink" Target="https://bahur.store/o/4e344e/" TargetMode="External"/><Relationship Id="rId388" Type="http://schemas.openxmlformats.org/officeDocument/2006/relationships/hyperlink" Target="https://bahur.store/o/4e32b2/" TargetMode="External"/><Relationship Id="rId511" Type="http://schemas.openxmlformats.org/officeDocument/2006/relationships/hyperlink" Target="https://bahur.store/o/a37ba4/" TargetMode="External"/><Relationship Id="rId609" Type="http://schemas.openxmlformats.org/officeDocument/2006/relationships/hyperlink" Target="https://bahur.store/o/4d8e3e/" TargetMode="External"/><Relationship Id="rId85" Type="http://schemas.openxmlformats.org/officeDocument/2006/relationships/hyperlink" Target="https://bahur.store/o/be9a64/" TargetMode="External"/><Relationship Id="rId150" Type="http://schemas.openxmlformats.org/officeDocument/2006/relationships/hyperlink" Target="https://bahur.store/o/4e4fe6/" TargetMode="External"/><Relationship Id="rId595" Type="http://schemas.openxmlformats.org/officeDocument/2006/relationships/hyperlink" Target="https://bahur.store/o/4d8e9e/" TargetMode="External"/><Relationship Id="rId248" Type="http://schemas.openxmlformats.org/officeDocument/2006/relationships/hyperlink" Target="https://bahur.store/o/b091ab/" TargetMode="External"/><Relationship Id="rId455" Type="http://schemas.openxmlformats.org/officeDocument/2006/relationships/hyperlink" Target="https://bahur.store/o/b93be7/" TargetMode="External"/><Relationship Id="rId12" Type="http://schemas.openxmlformats.org/officeDocument/2006/relationships/hyperlink" Target="https://bahur.store/o/b93bf3/" TargetMode="External"/><Relationship Id="rId108" Type="http://schemas.openxmlformats.org/officeDocument/2006/relationships/hyperlink" Target="https://bahur.store/o/4e5628/" TargetMode="External"/><Relationship Id="rId315" Type="http://schemas.openxmlformats.org/officeDocument/2006/relationships/hyperlink" Target="https://bahur.store/o/be9b27/" TargetMode="External"/><Relationship Id="rId522" Type="http://schemas.openxmlformats.org/officeDocument/2006/relationships/hyperlink" Target="https://bahur.store/o/4dde3b/" TargetMode="External"/><Relationship Id="rId96" Type="http://schemas.openxmlformats.org/officeDocument/2006/relationships/hyperlink" Target="https://bahur.store/o/8966fc/" TargetMode="External"/><Relationship Id="rId161" Type="http://schemas.openxmlformats.org/officeDocument/2006/relationships/hyperlink" Target="https://bahur.store/o/4e500b/" TargetMode="External"/><Relationship Id="rId399" Type="http://schemas.openxmlformats.org/officeDocument/2006/relationships/hyperlink" Target="https://bahur.store/o/996b22/" TargetMode="External"/><Relationship Id="rId259" Type="http://schemas.openxmlformats.org/officeDocument/2006/relationships/hyperlink" Target="https://bahur.store/o/b7465a/" TargetMode="External"/><Relationship Id="rId466" Type="http://schemas.openxmlformats.org/officeDocument/2006/relationships/hyperlink" Target="https://bahur.store/o/4e0e42/" TargetMode="External"/><Relationship Id="rId23" Type="http://schemas.openxmlformats.org/officeDocument/2006/relationships/hyperlink" Target="https://bahur.store/o/bcc537/" TargetMode="External"/><Relationship Id="rId119" Type="http://schemas.openxmlformats.org/officeDocument/2006/relationships/hyperlink" Target="https://bahur.store/o/4e74a9/" TargetMode="External"/><Relationship Id="rId326" Type="http://schemas.openxmlformats.org/officeDocument/2006/relationships/hyperlink" Target="https://bahur.store/o/be9b2a/" TargetMode="External"/><Relationship Id="rId533" Type="http://schemas.openxmlformats.org/officeDocument/2006/relationships/hyperlink" Target="https://bahur.store/o/4dddd2/" TargetMode="External"/><Relationship Id="rId172" Type="http://schemas.openxmlformats.org/officeDocument/2006/relationships/hyperlink" Target="https://bahur.store/o/9968c4/" TargetMode="External"/><Relationship Id="rId477" Type="http://schemas.openxmlformats.org/officeDocument/2006/relationships/hyperlink" Target="https://bahur.store/o/b1c2ef/" TargetMode="External"/><Relationship Id="rId600" Type="http://schemas.openxmlformats.org/officeDocument/2006/relationships/hyperlink" Target="https://bahur.store/o/4d8a90/" TargetMode="External"/><Relationship Id="rId337" Type="http://schemas.openxmlformats.org/officeDocument/2006/relationships/hyperlink" Target="https://bahur.store/o/a77bcd/" TargetMode="External"/><Relationship Id="rId34" Type="http://schemas.openxmlformats.org/officeDocument/2006/relationships/hyperlink" Target="https://bahur.store/o/b5833a/" TargetMode="External"/><Relationship Id="rId544" Type="http://schemas.openxmlformats.org/officeDocument/2006/relationships/hyperlink" Target="https://bahur.store/o/a77c3d/" TargetMode="External"/><Relationship Id="rId183" Type="http://schemas.openxmlformats.org/officeDocument/2006/relationships/hyperlink" Target="https://bahur.store/o/4e4df9/" TargetMode="External"/><Relationship Id="rId390" Type="http://schemas.openxmlformats.org/officeDocument/2006/relationships/hyperlink" Target="https://bahur.store/o/4e331d/" TargetMode="External"/><Relationship Id="rId404" Type="http://schemas.openxmlformats.org/officeDocument/2006/relationships/hyperlink" Target="https://bahur.store/o/759169/" TargetMode="External"/><Relationship Id="rId611" Type="http://schemas.openxmlformats.org/officeDocument/2006/relationships/hyperlink" Target="https://bahur.store/o/4d8e4a/" TargetMode="External"/><Relationship Id="rId250" Type="http://schemas.openxmlformats.org/officeDocument/2006/relationships/hyperlink" Target="https://bahur.store/o/75d5b2/" TargetMode="External"/><Relationship Id="rId488" Type="http://schemas.openxmlformats.org/officeDocument/2006/relationships/hyperlink" Target="https://bahur.store/o/a77bd6/" TargetMode="External"/><Relationship Id="rId45" Type="http://schemas.openxmlformats.org/officeDocument/2006/relationships/hyperlink" Target="https://bahur.store/o/827721/" TargetMode="External"/><Relationship Id="rId110" Type="http://schemas.openxmlformats.org/officeDocument/2006/relationships/hyperlink" Target="https://bahur.store/o/4e7521/" TargetMode="External"/><Relationship Id="rId348" Type="http://schemas.openxmlformats.org/officeDocument/2006/relationships/hyperlink" Target="https://bahur.store/o/a37c2b/" TargetMode="External"/><Relationship Id="rId555" Type="http://schemas.openxmlformats.org/officeDocument/2006/relationships/hyperlink" Target="https://bahur.store/o/7f5123/" TargetMode="External"/><Relationship Id="rId194" Type="http://schemas.openxmlformats.org/officeDocument/2006/relationships/hyperlink" Target="https://bahur.store/o/be9a80/" TargetMode="External"/><Relationship Id="rId208" Type="http://schemas.openxmlformats.org/officeDocument/2006/relationships/hyperlink" Target="https://bahur.store/o/66c3d7/" TargetMode="External"/><Relationship Id="rId415" Type="http://schemas.openxmlformats.org/officeDocument/2006/relationships/hyperlink" Target="https://bahur.store/o/4e326c/" TargetMode="External"/><Relationship Id="rId622" Type="http://schemas.openxmlformats.org/officeDocument/2006/relationships/hyperlink" Target="https://bahur.store/o/4d8a5d/" TargetMode="External"/><Relationship Id="rId261" Type="http://schemas.openxmlformats.org/officeDocument/2006/relationships/hyperlink" Target="https://bahur.store/o/4e35fc/" TargetMode="External"/><Relationship Id="rId499" Type="http://schemas.openxmlformats.org/officeDocument/2006/relationships/hyperlink" Target="https://bahur.store/o/4e0d8e/" TargetMode="External"/><Relationship Id="rId56" Type="http://schemas.openxmlformats.org/officeDocument/2006/relationships/hyperlink" Target="https://bahur.store/o/4e75d3/" TargetMode="External"/><Relationship Id="rId359" Type="http://schemas.openxmlformats.org/officeDocument/2006/relationships/hyperlink" Target="https://bahur.store/o/4e33d0/" TargetMode="External"/><Relationship Id="rId566" Type="http://schemas.openxmlformats.org/officeDocument/2006/relationships/hyperlink" Target="https://bahur.store/o/b89dbb/" TargetMode="External"/><Relationship Id="rId121" Type="http://schemas.openxmlformats.org/officeDocument/2006/relationships/hyperlink" Target="https://bahur.store/o/b76151/" TargetMode="External"/><Relationship Id="rId219" Type="http://schemas.openxmlformats.org/officeDocument/2006/relationships/hyperlink" Target="https://bahur.store/o/4e4d3d/" TargetMode="External"/><Relationship Id="rId426" Type="http://schemas.openxmlformats.org/officeDocument/2006/relationships/hyperlink" Target="https://bahur.store/o/4e3232/" TargetMode="External"/><Relationship Id="rId633" Type="http://schemas.openxmlformats.org/officeDocument/2006/relationships/hyperlink" Target="https://bahur.store/o/999a68/" TargetMode="External"/><Relationship Id="rId67" Type="http://schemas.openxmlformats.org/officeDocument/2006/relationships/hyperlink" Target="https://bahur.store/o/99672c/" TargetMode="External"/><Relationship Id="rId272" Type="http://schemas.openxmlformats.org/officeDocument/2006/relationships/hyperlink" Target="https://bahur.store/o/4e35f7/" TargetMode="External"/><Relationship Id="rId577" Type="http://schemas.openxmlformats.org/officeDocument/2006/relationships/hyperlink" Target="https://bahur.store/o/4ddb93/" TargetMode="External"/><Relationship Id="rId132" Type="http://schemas.openxmlformats.org/officeDocument/2006/relationships/hyperlink" Target="https://bahur.store/o/996858/" TargetMode="External"/><Relationship Id="rId437" Type="http://schemas.openxmlformats.org/officeDocument/2006/relationships/hyperlink" Target="https://bahur.store/o/a37c82/" TargetMode="External"/><Relationship Id="rId644" Type="http://schemas.openxmlformats.org/officeDocument/2006/relationships/hyperlink" Target="https://bahur.store/o/bd7b3a/" TargetMode="External"/><Relationship Id="rId283" Type="http://schemas.openxmlformats.org/officeDocument/2006/relationships/hyperlink" Target="https://bahur.store/o/b091bb/" TargetMode="External"/><Relationship Id="rId490" Type="http://schemas.openxmlformats.org/officeDocument/2006/relationships/hyperlink" Target="https://bahur.store/o/4e0dd7/" TargetMode="External"/><Relationship Id="rId504" Type="http://schemas.openxmlformats.org/officeDocument/2006/relationships/hyperlink" Target="https://bahur.store/o/b091b2/" TargetMode="External"/><Relationship Id="rId78" Type="http://schemas.openxmlformats.org/officeDocument/2006/relationships/hyperlink" Target="https://bahur.store/o/9967a1/" TargetMode="External"/><Relationship Id="rId143" Type="http://schemas.openxmlformats.org/officeDocument/2006/relationships/hyperlink" Target="https://bahur.store/o/b11076/" TargetMode="External"/><Relationship Id="rId350" Type="http://schemas.openxmlformats.org/officeDocument/2006/relationships/hyperlink" Target="https://bahur.store/o/be9b39/" TargetMode="External"/><Relationship Id="rId588" Type="http://schemas.openxmlformats.org/officeDocument/2006/relationships/hyperlink" Target="https://bahur.store/o/a55cb9/" TargetMode="External"/><Relationship Id="rId9" Type="http://schemas.openxmlformats.org/officeDocument/2006/relationships/hyperlink" Target="https://bahur.store/o/4e7979/" TargetMode="External"/><Relationship Id="rId210" Type="http://schemas.openxmlformats.org/officeDocument/2006/relationships/hyperlink" Target="https://bahur.store/o/66c3a4/" TargetMode="External"/><Relationship Id="rId448" Type="http://schemas.openxmlformats.org/officeDocument/2006/relationships/hyperlink" Target="https://bahur.store/o/b57852/" TargetMode="External"/><Relationship Id="rId655" Type="http://schemas.openxmlformats.org/officeDocument/2006/relationships/hyperlink" Target="https://bahur.store/o/b93bb5/" TargetMode="External"/><Relationship Id="rId294" Type="http://schemas.openxmlformats.org/officeDocument/2006/relationships/hyperlink" Target="https://bahur.store/o/4e35bf/" TargetMode="External"/><Relationship Id="rId308" Type="http://schemas.openxmlformats.org/officeDocument/2006/relationships/hyperlink" Target="https://bahur.store/o/be9b05/" TargetMode="External"/><Relationship Id="rId515" Type="http://schemas.openxmlformats.org/officeDocument/2006/relationships/hyperlink" Target="https://bahur.store/o/4e0d52/" TargetMode="External"/><Relationship Id="rId89" Type="http://schemas.openxmlformats.org/officeDocument/2006/relationships/hyperlink" Target="https://bahur.store/o/66c476/" TargetMode="External"/><Relationship Id="rId154" Type="http://schemas.openxmlformats.org/officeDocument/2006/relationships/hyperlink" Target="https://bahur.store/o/4e5569/" TargetMode="External"/><Relationship Id="rId361" Type="http://schemas.openxmlformats.org/officeDocument/2006/relationships/hyperlink" Target="https://bahur.store/o/b12cee/" TargetMode="External"/><Relationship Id="rId599" Type="http://schemas.openxmlformats.org/officeDocument/2006/relationships/hyperlink" Target="https://bahur.store/o/4d8a90/" TargetMode="External"/><Relationship Id="rId459" Type="http://schemas.openxmlformats.org/officeDocument/2006/relationships/hyperlink" Target="https://bahur.store/o/75d624/" TargetMode="External"/><Relationship Id="rId16" Type="http://schemas.openxmlformats.org/officeDocument/2006/relationships/hyperlink" Target="https://bahur.store/o/4e7950/" TargetMode="External"/><Relationship Id="rId221" Type="http://schemas.openxmlformats.org/officeDocument/2006/relationships/hyperlink" Target="https://bahur.store/o/ac70fd/" TargetMode="External"/><Relationship Id="rId319" Type="http://schemas.openxmlformats.org/officeDocument/2006/relationships/hyperlink" Target="https://bahur.store/o/b2f2c0/" TargetMode="External"/><Relationship Id="rId526" Type="http://schemas.openxmlformats.org/officeDocument/2006/relationships/hyperlink" Target="https://bahur.store/o/a77c2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79"/>
  <sheetViews>
    <sheetView tabSelected="1" zoomScale="222" workbookViewId="0">
      <selection activeCell="A5" sqref="A5"/>
    </sheetView>
  </sheetViews>
  <sheetFormatPr baseColWidth="10" defaultColWidth="11.1640625" defaultRowHeight="15" customHeight="1"/>
  <cols>
    <col min="1" max="1" width="2.5" customWidth="1"/>
    <col min="2" max="2" width="2.6640625" customWidth="1"/>
    <col min="3" max="3" width="3.1640625" customWidth="1"/>
    <col min="4" max="4" width="6.83203125" hidden="1" customWidth="1"/>
    <col min="5" max="5" width="9.83203125" hidden="1" customWidth="1"/>
    <col min="6" max="6" width="16.83203125" customWidth="1"/>
    <col min="7" max="7" width="22.5" customWidth="1"/>
    <col min="8" max="8" width="2.33203125" customWidth="1"/>
    <col min="9" max="9" width="5.33203125" customWidth="1"/>
    <col min="10" max="10" width="3.1640625" customWidth="1"/>
    <col min="11" max="11" width="2.33203125" customWidth="1"/>
    <col min="12" max="13" width="5.83203125" customWidth="1"/>
    <col min="14" max="14" width="5.5" customWidth="1"/>
    <col min="15" max="15" width="5.83203125" customWidth="1"/>
    <col min="16" max="16" width="5.1640625" hidden="1" customWidth="1"/>
    <col min="17" max="17" width="5" hidden="1" customWidth="1"/>
    <col min="18" max="18" width="2.5" customWidth="1"/>
    <col min="19" max="19" width="11.1640625" hidden="1" customWidth="1"/>
    <col min="20" max="21" width="11.5" hidden="1" customWidth="1"/>
    <col min="22" max="22" width="9.33203125" hidden="1" customWidth="1"/>
    <col min="23" max="23" width="10.33203125" hidden="1" customWidth="1"/>
    <col min="24" max="25" width="5" customWidth="1"/>
    <col min="26" max="26" width="5.33203125" hidden="1" customWidth="1"/>
    <col min="27" max="28" width="9.33203125" hidden="1" customWidth="1"/>
    <col min="29" max="29" width="0.1640625" hidden="1" customWidth="1"/>
    <col min="30" max="34" width="8.5" customWidth="1"/>
  </cols>
  <sheetData>
    <row r="1" spans="1:32" ht="15" customHeight="1">
      <c r="F1" s="1"/>
      <c r="G1" s="2"/>
      <c r="H1" s="3"/>
      <c r="I1" s="4"/>
      <c r="J1" s="5"/>
      <c r="K1" s="3"/>
      <c r="L1" s="3"/>
      <c r="M1" s="3"/>
      <c r="N1" s="3"/>
      <c r="O1" s="3"/>
      <c r="P1" s="3"/>
      <c r="Q1" s="3"/>
      <c r="R1" s="6"/>
      <c r="S1" s="6"/>
      <c r="T1" s="6"/>
      <c r="U1" s="6"/>
      <c r="V1" s="7" t="s">
        <v>0</v>
      </c>
      <c r="W1" s="7" t="s">
        <v>1</v>
      </c>
      <c r="X1" s="8">
        <v>567</v>
      </c>
      <c r="Y1" s="8">
        <v>1483</v>
      </c>
      <c r="Z1" s="9"/>
    </row>
    <row r="2" spans="1:32" ht="15" customHeight="1">
      <c r="A2" s="10" t="s">
        <v>2</v>
      </c>
      <c r="B2" s="11"/>
      <c r="C2" s="11"/>
      <c r="D2" s="11"/>
      <c r="E2" s="11"/>
      <c r="F2" s="12"/>
      <c r="G2" s="13" t="s">
        <v>3</v>
      </c>
      <c r="H2" s="152" t="s">
        <v>4</v>
      </c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4"/>
      <c r="AD2" s="13" t="s">
        <v>5</v>
      </c>
      <c r="AF2" s="13" t="s">
        <v>6</v>
      </c>
    </row>
    <row r="3" spans="1:32" ht="15" customHeight="1">
      <c r="A3" s="15" t="s">
        <v>7</v>
      </c>
      <c r="B3" s="150" t="s">
        <v>8</v>
      </c>
      <c r="C3" s="151"/>
      <c r="D3" s="15" t="s">
        <v>9</v>
      </c>
      <c r="E3" s="15" t="s">
        <v>10</v>
      </c>
      <c r="F3" s="15" t="s">
        <v>11</v>
      </c>
      <c r="G3" s="15" t="s">
        <v>12</v>
      </c>
      <c r="H3" s="15" t="s">
        <v>13</v>
      </c>
      <c r="I3" s="15" t="s">
        <v>14</v>
      </c>
      <c r="J3" s="150" t="s">
        <v>15</v>
      </c>
      <c r="K3" s="151"/>
      <c r="L3" s="16" t="s">
        <v>16</v>
      </c>
      <c r="M3" s="17" t="s">
        <v>17</v>
      </c>
      <c r="N3" s="17" t="s">
        <v>18</v>
      </c>
      <c r="O3" s="18" t="s">
        <v>19</v>
      </c>
      <c r="P3" s="18" t="s">
        <v>20</v>
      </c>
      <c r="Q3" s="18" t="s">
        <v>21</v>
      </c>
      <c r="R3" s="18" t="s">
        <v>22</v>
      </c>
      <c r="S3" s="19" t="s">
        <v>23</v>
      </c>
      <c r="T3" s="19" t="s">
        <v>24</v>
      </c>
      <c r="U3" s="19" t="s">
        <v>25</v>
      </c>
      <c r="V3" s="20"/>
      <c r="W3" s="21"/>
      <c r="X3" s="19" t="s">
        <v>26</v>
      </c>
      <c r="Y3" s="15" t="s">
        <v>27</v>
      </c>
      <c r="Z3" s="22" t="s">
        <v>28</v>
      </c>
      <c r="AA3" s="23" t="s">
        <v>29</v>
      </c>
      <c r="AB3" s="23" t="s">
        <v>30</v>
      </c>
      <c r="AC3" s="23" t="s">
        <v>31</v>
      </c>
    </row>
    <row r="4" spans="1:32" ht="19" hidden="1" customHeight="1">
      <c r="A4" t="s">
        <v>764</v>
      </c>
      <c r="B4" t="s">
        <v>765</v>
      </c>
      <c r="C4" t="s">
        <v>766</v>
      </c>
      <c r="D4" t="s">
        <v>767</v>
      </c>
      <c r="E4" t="s">
        <v>768</v>
      </c>
      <c r="F4" t="s">
        <v>769</v>
      </c>
      <c r="G4" t="s">
        <v>770</v>
      </c>
      <c r="H4" t="s">
        <v>771</v>
      </c>
      <c r="I4" t="s">
        <v>772</v>
      </c>
      <c r="J4" t="s">
        <v>773</v>
      </c>
      <c r="K4" t="s">
        <v>774</v>
      </c>
      <c r="L4" t="s">
        <v>775</v>
      </c>
      <c r="M4" t="s">
        <v>776</v>
      </c>
      <c r="N4" t="s">
        <v>777</v>
      </c>
      <c r="O4" t="s">
        <v>778</v>
      </c>
      <c r="P4" t="s">
        <v>779</v>
      </c>
      <c r="Q4" t="s">
        <v>780</v>
      </c>
      <c r="R4" t="s">
        <v>781</v>
      </c>
      <c r="S4" t="s">
        <v>782</v>
      </c>
      <c r="T4" t="s">
        <v>783</v>
      </c>
      <c r="U4" t="s">
        <v>784</v>
      </c>
      <c r="V4" t="s">
        <v>785</v>
      </c>
      <c r="W4" t="s">
        <v>786</v>
      </c>
      <c r="X4" t="s">
        <v>787</v>
      </c>
      <c r="Y4" t="s">
        <v>788</v>
      </c>
      <c r="Z4" t="s">
        <v>789</v>
      </c>
      <c r="AA4" t="s">
        <v>790</v>
      </c>
      <c r="AB4" t="s">
        <v>791</v>
      </c>
      <c r="AC4" t="s">
        <v>792</v>
      </c>
    </row>
    <row r="5" spans="1:32" ht="15" customHeight="1">
      <c r="A5" s="30">
        <v>1</v>
      </c>
      <c r="B5" s="186" t="s">
        <v>60</v>
      </c>
      <c r="C5" s="32">
        <v>1</v>
      </c>
      <c r="D5" s="33"/>
      <c r="E5" s="33"/>
      <c r="F5" s="34" t="s">
        <v>61</v>
      </c>
      <c r="G5" s="34" t="s">
        <v>62</v>
      </c>
      <c r="H5" s="35" t="s">
        <v>63</v>
      </c>
      <c r="I5" s="30" t="s">
        <v>64</v>
      </c>
      <c r="J5" s="36">
        <v>4</v>
      </c>
      <c r="K5" s="30" t="s">
        <v>65</v>
      </c>
      <c r="L5" s="26">
        <f>M5+5</f>
        <v>50</v>
      </c>
      <c r="M5" s="26">
        <v>45</v>
      </c>
      <c r="N5" s="26">
        <v>40</v>
      </c>
      <c r="O5" s="26">
        <v>35</v>
      </c>
      <c r="P5" s="27">
        <v>37</v>
      </c>
      <c r="Q5" s="27">
        <v>36</v>
      </c>
      <c r="R5" s="37" t="s">
        <v>66</v>
      </c>
      <c r="S5" s="38"/>
      <c r="T5" s="38"/>
      <c r="U5" s="38"/>
      <c r="V5" s="33">
        <v>9</v>
      </c>
      <c r="W5" s="33">
        <v>9</v>
      </c>
      <c r="X5" s="39">
        <f>IF(ISBLANK(W5),"",W5/$X$1)</f>
        <v>1.5873015873015872E-2</v>
      </c>
      <c r="Y5" s="40">
        <f>IF(ISBLANK(V5),"",V5/$Y$1)</f>
        <v>6.0687795010114631E-3</v>
      </c>
      <c r="Z5" s="40" t="str">
        <f>IF(ISBLANK(AA5),"",(((Price!#REF!-Price!#REF!)/Price!#REF!)+((Price!#REF!-Price!#REF!)/Price!#REF!)+((Price!#REF!-Price!#REF!)/Price!#REF!))/3)</f>
        <v/>
      </c>
      <c r="AA5" s="41"/>
      <c r="AB5" s="41"/>
      <c r="AC5" s="41"/>
    </row>
    <row r="6" spans="1:32" ht="15" customHeight="1">
      <c r="A6" s="30">
        <v>2</v>
      </c>
      <c r="B6" s="187" t="s">
        <v>60</v>
      </c>
      <c r="C6" s="32">
        <v>1</v>
      </c>
      <c r="D6" s="33"/>
      <c r="E6" s="33"/>
      <c r="F6" s="34" t="s">
        <v>67</v>
      </c>
      <c r="G6" s="34" t="s">
        <v>68</v>
      </c>
      <c r="H6" s="35" t="s">
        <v>63</v>
      </c>
      <c r="I6" s="30" t="s">
        <v>64</v>
      </c>
      <c r="J6" s="36">
        <v>5</v>
      </c>
      <c r="K6" s="30" t="s">
        <v>69</v>
      </c>
      <c r="L6" s="26">
        <f>M6+5</f>
        <v>40</v>
      </c>
      <c r="M6" s="26">
        <v>35</v>
      </c>
      <c r="N6" s="26">
        <v>27</v>
      </c>
      <c r="O6" s="26">
        <v>22</v>
      </c>
      <c r="P6" s="27">
        <v>21</v>
      </c>
      <c r="Q6" s="27">
        <v>20</v>
      </c>
      <c r="R6" s="43"/>
      <c r="S6" s="43"/>
      <c r="T6" s="43"/>
      <c r="U6" s="43"/>
      <c r="V6" s="33">
        <v>11</v>
      </c>
      <c r="W6" s="33">
        <v>1</v>
      </c>
      <c r="X6" s="39">
        <f>IF(ISBLANK(W6),"",W6/$X$1)</f>
        <v>1.7636684303350969E-3</v>
      </c>
      <c r="Y6" s="40">
        <f>IF(ISBLANK(V6),"",V6/$Y$1)</f>
        <v>7.4173971679028991E-3</v>
      </c>
      <c r="Z6" s="40" t="e">
        <f>IF(ISBLANK(AA6),"",(((Price!#REF!-Price!#REF!)/Price!#REF!)+((Price!#REF!-Price!#REF!)/Price!#REF!)+((Price!#REF!-Price!#REF!)/Price!#REF!))/3)</f>
        <v>#REF!</v>
      </c>
      <c r="AA6" s="41">
        <v>33</v>
      </c>
      <c r="AB6" s="41">
        <v>25.3</v>
      </c>
      <c r="AC6" s="41">
        <v>19.8</v>
      </c>
    </row>
    <row r="7" spans="1:32" ht="15" customHeight="1">
      <c r="A7" s="30">
        <v>3</v>
      </c>
      <c r="B7" s="187" t="s">
        <v>60</v>
      </c>
      <c r="C7" s="32">
        <v>1</v>
      </c>
      <c r="D7" s="33"/>
      <c r="E7" s="33"/>
      <c r="F7" s="34" t="s">
        <v>70</v>
      </c>
      <c r="G7" s="44" t="s">
        <v>71</v>
      </c>
      <c r="H7" s="35" t="s">
        <v>72</v>
      </c>
      <c r="I7" s="30" t="s">
        <v>64</v>
      </c>
      <c r="J7" s="36">
        <v>4</v>
      </c>
      <c r="K7" s="30" t="s">
        <v>65</v>
      </c>
      <c r="L7" s="26">
        <f>M7+5</f>
        <v>30</v>
      </c>
      <c r="M7" s="26">
        <v>25</v>
      </c>
      <c r="N7" s="26">
        <v>17</v>
      </c>
      <c r="O7" s="26">
        <v>13</v>
      </c>
      <c r="P7" s="27">
        <v>12</v>
      </c>
      <c r="Q7" s="27">
        <v>11</v>
      </c>
      <c r="R7" s="43"/>
      <c r="S7" s="43"/>
      <c r="T7" s="43"/>
      <c r="U7" s="43"/>
      <c r="V7" s="33">
        <v>5</v>
      </c>
      <c r="W7" s="33">
        <v>5</v>
      </c>
      <c r="X7" s="39">
        <f>IF(ISBLANK(W7),"",W7/$X$1)</f>
        <v>8.8183421516754845E-3</v>
      </c>
      <c r="Y7" s="40">
        <f>IF(ISBLANK(V7),"",V7/$Y$1)</f>
        <v>3.3715441672285905E-3</v>
      </c>
      <c r="Z7" s="40" t="str">
        <f>IF(ISBLANK(AA7),"",(((Price!#REF!-Price!#REF!)/Price!#REF!)+((Price!#REF!-Price!#REF!)/Price!#REF!)+((Price!#REF!-Price!#REF!)/Price!#REF!))/3)</f>
        <v/>
      </c>
      <c r="AA7" s="41"/>
      <c r="AB7" s="41"/>
      <c r="AC7" s="41"/>
    </row>
    <row r="8" spans="1:32" ht="15" customHeight="1">
      <c r="A8" s="30">
        <v>4</v>
      </c>
      <c r="B8" s="187" t="s">
        <v>60</v>
      </c>
      <c r="C8" s="32">
        <v>1</v>
      </c>
      <c r="D8" s="33"/>
      <c r="E8" s="33"/>
      <c r="F8" s="34" t="s">
        <v>70</v>
      </c>
      <c r="G8" s="34" t="s">
        <v>73</v>
      </c>
      <c r="H8" s="35" t="s">
        <v>63</v>
      </c>
      <c r="I8" s="30" t="s">
        <v>64</v>
      </c>
      <c r="J8" s="36">
        <v>4</v>
      </c>
      <c r="K8" s="30" t="s">
        <v>65</v>
      </c>
      <c r="L8" s="26">
        <f>M8+5</f>
        <v>45</v>
      </c>
      <c r="M8" s="26">
        <v>40</v>
      </c>
      <c r="N8" s="26">
        <v>30</v>
      </c>
      <c r="O8" s="26">
        <v>24</v>
      </c>
      <c r="P8" s="27">
        <v>23</v>
      </c>
      <c r="Q8" s="27">
        <v>22</v>
      </c>
      <c r="R8" s="37"/>
      <c r="S8" s="37"/>
      <c r="T8" s="37"/>
      <c r="U8" s="37"/>
      <c r="V8" s="33">
        <v>3</v>
      </c>
      <c r="W8" s="61">
        <v>3</v>
      </c>
      <c r="X8" s="62">
        <f>IF(ISBLANK(W8),"",W8/$X$1)</f>
        <v>5.2910052910052907E-3</v>
      </c>
      <c r="Y8" s="40">
        <f>IF(ISBLANK(V8),"",V8/$Y$1)</f>
        <v>2.0229265003371545E-3</v>
      </c>
      <c r="Z8" s="63" t="e">
        <f>IF(ISBLANK(AA8),"",(((Price!#REF!-Price!#REF!)/Price!#REF!)+((Price!#REF!-Price!#REF!)/Price!#REF!)+((Price!#REF!-Price!#REF!)/Price!#REF!))/3)</f>
        <v>#REF!</v>
      </c>
      <c r="AA8" s="64">
        <v>38.5</v>
      </c>
      <c r="AB8" s="65">
        <v>27.500000000000004</v>
      </c>
      <c r="AC8" s="66">
        <v>23.1</v>
      </c>
    </row>
    <row r="9" spans="1:32" ht="15" customHeight="1">
      <c r="A9" s="30">
        <v>5</v>
      </c>
      <c r="B9" s="187" t="s">
        <v>60</v>
      </c>
      <c r="C9" s="32">
        <v>1</v>
      </c>
      <c r="D9" s="33" t="s">
        <v>74</v>
      </c>
      <c r="E9" s="33" t="s">
        <v>75</v>
      </c>
      <c r="F9" s="34" t="s">
        <v>76</v>
      </c>
      <c r="G9" s="34" t="s">
        <v>77</v>
      </c>
      <c r="H9" s="35" t="s">
        <v>63</v>
      </c>
      <c r="I9" s="30" t="s">
        <v>78</v>
      </c>
      <c r="J9" s="36">
        <v>4</v>
      </c>
      <c r="K9" s="30" t="s">
        <v>65</v>
      </c>
      <c r="L9" s="26">
        <f>M9+5</f>
        <v>50</v>
      </c>
      <c r="M9" s="26">
        <v>45</v>
      </c>
      <c r="N9" s="26">
        <v>35</v>
      </c>
      <c r="O9" s="26">
        <v>31</v>
      </c>
      <c r="P9" s="27">
        <v>30</v>
      </c>
      <c r="Q9" s="27">
        <v>29</v>
      </c>
      <c r="R9" s="43"/>
      <c r="S9" s="43"/>
      <c r="T9" s="43"/>
      <c r="U9" s="43"/>
      <c r="V9" s="33">
        <v>252</v>
      </c>
      <c r="W9" s="33">
        <v>86</v>
      </c>
      <c r="X9" s="39">
        <f>IF(ISBLANK(W9),"",W9/$X$1)</f>
        <v>0.15167548500881833</v>
      </c>
      <c r="Y9" s="40">
        <f>IF(ISBLANK(V9),"",V9/$Y$1)</f>
        <v>0.16992582602832096</v>
      </c>
      <c r="Z9" s="40" t="e">
        <f>IF(ISBLANK(AA9),"",(((Price!#REF!-Price!#REF!)/Price!#REF!)+((Price!#REF!-Price!#REF!)/Price!#REF!)+((Price!#REF!-Price!#REF!)/Price!#REF!))/3)</f>
        <v>#REF!</v>
      </c>
      <c r="AA9" s="41">
        <v>49.500000000000007</v>
      </c>
      <c r="AB9" s="41">
        <v>38.5</v>
      </c>
      <c r="AC9" s="41">
        <v>31.900000000000002</v>
      </c>
    </row>
    <row r="10" spans="1:32" ht="15" customHeight="1">
      <c r="A10" s="30">
        <v>6</v>
      </c>
      <c r="B10" s="187" t="s">
        <v>60</v>
      </c>
      <c r="C10" s="32">
        <v>1</v>
      </c>
      <c r="D10" s="33"/>
      <c r="E10" s="45">
        <v>461910</v>
      </c>
      <c r="F10" s="34" t="s">
        <v>76</v>
      </c>
      <c r="G10" s="34" t="s">
        <v>79</v>
      </c>
      <c r="H10" s="35" t="s">
        <v>63</v>
      </c>
      <c r="I10" s="30" t="s">
        <v>78</v>
      </c>
      <c r="J10" s="36">
        <v>5</v>
      </c>
      <c r="K10" s="30" t="s">
        <v>69</v>
      </c>
      <c r="L10" s="26">
        <f>M10+5</f>
        <v>50</v>
      </c>
      <c r="M10" s="26">
        <v>45</v>
      </c>
      <c r="N10" s="26">
        <v>35</v>
      </c>
      <c r="O10" s="26">
        <v>31</v>
      </c>
      <c r="P10" s="27">
        <v>30</v>
      </c>
      <c r="Q10" s="27">
        <v>29</v>
      </c>
      <c r="R10" s="43" t="s">
        <v>80</v>
      </c>
      <c r="S10" s="43"/>
      <c r="T10" s="43"/>
      <c r="U10" s="43"/>
      <c r="V10" s="33">
        <v>5</v>
      </c>
      <c r="W10" s="61"/>
      <c r="X10" s="62" t="str">
        <f>IF(ISBLANK(W10),"",W10/$X$1)</f>
        <v/>
      </c>
      <c r="Y10" s="40">
        <f>IF(ISBLANK(V10),"",V10/$Y$1)</f>
        <v>3.3715441672285905E-3</v>
      </c>
      <c r="Z10" s="63" t="e">
        <f>IF(ISBLANK(AA10),"",(((Price!#REF!-Price!#REF!)/Price!#REF!)+((Price!#REF!-Price!#REF!)/Price!#REF!)+((Price!#REF!-Price!#REF!)/Price!#REF!))/3)</f>
        <v>#REF!</v>
      </c>
      <c r="AA10" s="64">
        <v>49.500000000000007</v>
      </c>
      <c r="AB10" s="65">
        <v>38.5</v>
      </c>
      <c r="AC10" s="66">
        <v>31.900000000000002</v>
      </c>
    </row>
    <row r="11" spans="1:32" ht="15" customHeight="1">
      <c r="A11" s="30">
        <v>7</v>
      </c>
      <c r="B11" s="187" t="s">
        <v>60</v>
      </c>
      <c r="C11" s="32">
        <v>1</v>
      </c>
      <c r="D11" s="33" t="s">
        <v>81</v>
      </c>
      <c r="E11" s="33">
        <v>709264</v>
      </c>
      <c r="F11" s="34" t="s">
        <v>76</v>
      </c>
      <c r="G11" s="34" t="s">
        <v>82</v>
      </c>
      <c r="H11" s="35" t="s">
        <v>63</v>
      </c>
      <c r="I11" s="30" t="s">
        <v>78</v>
      </c>
      <c r="J11" s="36">
        <v>5</v>
      </c>
      <c r="K11" s="30" t="s">
        <v>69</v>
      </c>
      <c r="L11" s="26">
        <f>M11+5</f>
        <v>50</v>
      </c>
      <c r="M11" s="26">
        <v>45</v>
      </c>
      <c r="N11" s="26">
        <v>35</v>
      </c>
      <c r="O11" s="26">
        <v>30</v>
      </c>
      <c r="P11" s="27">
        <v>30</v>
      </c>
      <c r="Q11" s="27">
        <v>29</v>
      </c>
      <c r="R11" s="43"/>
      <c r="S11" s="43"/>
      <c r="T11" s="43"/>
      <c r="U11" s="43"/>
      <c r="V11" s="33">
        <v>14</v>
      </c>
      <c r="W11" s="33">
        <v>8</v>
      </c>
      <c r="X11" s="39">
        <f>IF(ISBLANK(W11),"",W11/$X$1)</f>
        <v>1.4109347442680775E-2</v>
      </c>
      <c r="Y11" s="40">
        <f>IF(ISBLANK(V11),"",V11/$Y$1)</f>
        <v>9.440323668240054E-3</v>
      </c>
      <c r="Z11" s="40" t="e">
        <f>IF(ISBLANK(AA11),"",(((Price!#REF!-Price!#REF!)/Price!#REF!)+((Price!#REF!-Price!#REF!)/Price!#REF!)+((Price!#REF!-Price!#REF!)/Price!#REF!))/3)</f>
        <v>#REF!</v>
      </c>
      <c r="AA11" s="41">
        <v>49.500000000000007</v>
      </c>
      <c r="AB11" s="41">
        <v>38.5</v>
      </c>
      <c r="AC11" s="41">
        <v>31.900000000000002</v>
      </c>
    </row>
    <row r="12" spans="1:32" ht="15" customHeight="1">
      <c r="A12" s="30">
        <v>8</v>
      </c>
      <c r="B12" s="187" t="s">
        <v>60</v>
      </c>
      <c r="C12" s="32">
        <v>1</v>
      </c>
      <c r="D12" s="33"/>
      <c r="E12" s="33"/>
      <c r="F12" s="34" t="s">
        <v>76</v>
      </c>
      <c r="G12" s="34" t="s">
        <v>83</v>
      </c>
      <c r="H12" s="35" t="s">
        <v>84</v>
      </c>
      <c r="I12" s="30" t="s">
        <v>85</v>
      </c>
      <c r="J12" s="36">
        <v>4</v>
      </c>
      <c r="K12" s="30" t="s">
        <v>65</v>
      </c>
      <c r="L12" s="26">
        <f>M12+5</f>
        <v>30</v>
      </c>
      <c r="M12" s="26">
        <v>25</v>
      </c>
      <c r="N12" s="26">
        <v>17</v>
      </c>
      <c r="O12" s="26">
        <v>13</v>
      </c>
      <c r="P12" s="27">
        <v>12</v>
      </c>
      <c r="Q12" s="27">
        <v>11</v>
      </c>
      <c r="R12" s="43"/>
      <c r="S12" s="43"/>
      <c r="T12" s="43"/>
      <c r="U12" s="43"/>
      <c r="V12" s="33">
        <v>17</v>
      </c>
      <c r="W12" s="33">
        <v>1</v>
      </c>
      <c r="X12" s="39">
        <f>IF(ISBLANK(W12),"",W12/$X$1)</f>
        <v>1.7636684303350969E-3</v>
      </c>
      <c r="Y12" s="40">
        <f>IF(ISBLANK(V12),"",V12/$Y$1)</f>
        <v>1.1463250168577209E-2</v>
      </c>
      <c r="Z12" s="40" t="e">
        <f>IF(ISBLANK(AA12),"",(((Price!#REF!-Price!#REF!)/Price!#REF!)+((Price!#REF!-Price!#REF!)/Price!#REF!)+((Price!#REF!-Price!#REF!)/Price!#REF!))/3)</f>
        <v>#REF!</v>
      </c>
      <c r="AA12" s="41">
        <v>27.500000000000004</v>
      </c>
      <c r="AB12" s="41">
        <v>18.700000000000003</v>
      </c>
      <c r="AC12" s="41">
        <v>13.200000000000001</v>
      </c>
    </row>
    <row r="13" spans="1:32" ht="15" customHeight="1">
      <c r="A13" s="30">
        <v>9</v>
      </c>
      <c r="B13" s="42" t="s">
        <v>60</v>
      </c>
      <c r="C13" s="32">
        <v>1</v>
      </c>
      <c r="D13" s="33"/>
      <c r="E13" s="33"/>
      <c r="F13" s="34" t="s">
        <v>86</v>
      </c>
      <c r="G13" s="34" t="s">
        <v>87</v>
      </c>
      <c r="H13" s="35" t="s">
        <v>63</v>
      </c>
      <c r="I13" s="30" t="s">
        <v>88</v>
      </c>
      <c r="J13" s="36">
        <v>4</v>
      </c>
      <c r="K13" s="30" t="s">
        <v>65</v>
      </c>
      <c r="L13" s="26">
        <f>M13+5</f>
        <v>27</v>
      </c>
      <c r="M13" s="26">
        <v>22</v>
      </c>
      <c r="N13" s="26">
        <v>15</v>
      </c>
      <c r="O13" s="26">
        <v>11</v>
      </c>
      <c r="P13" s="27">
        <v>10</v>
      </c>
      <c r="Q13" s="27">
        <v>9</v>
      </c>
      <c r="R13" s="43"/>
      <c r="S13" s="38"/>
      <c r="T13" s="38"/>
      <c r="U13" s="38"/>
      <c r="V13" s="33">
        <v>7</v>
      </c>
      <c r="W13" s="33">
        <v>7</v>
      </c>
      <c r="X13" s="39">
        <f>IF(ISBLANK(W13),"",W13/$X$1)</f>
        <v>1.2345679012345678E-2</v>
      </c>
      <c r="Y13" s="40">
        <f>IF(ISBLANK(V13),"",V13/$Y$1)</f>
        <v>4.720161834120027E-3</v>
      </c>
      <c r="Z13" s="40" t="str">
        <f>IF(ISBLANK(AA13),"",(((Price!#REF!-Price!#REF!)/Price!#REF!)+((Price!#REF!-Price!#REF!)/Price!#REF!)+((Price!#REF!-Price!#REF!)/Price!#REF!))/3)</f>
        <v/>
      </c>
      <c r="AA13" s="41"/>
      <c r="AB13" s="41"/>
      <c r="AC13" s="41"/>
    </row>
    <row r="14" spans="1:32" ht="15" customHeight="1">
      <c r="A14" s="30">
        <v>10</v>
      </c>
      <c r="B14" s="187" t="s">
        <v>60</v>
      </c>
      <c r="C14" s="32">
        <v>1</v>
      </c>
      <c r="D14" s="33"/>
      <c r="E14" s="33"/>
      <c r="F14" s="34" t="s">
        <v>89</v>
      </c>
      <c r="G14" s="34" t="s">
        <v>90</v>
      </c>
      <c r="H14" s="35" t="s">
        <v>91</v>
      </c>
      <c r="I14" s="30" t="s">
        <v>85</v>
      </c>
      <c r="J14" s="36">
        <v>5</v>
      </c>
      <c r="K14" s="30" t="s">
        <v>69</v>
      </c>
      <c r="L14" s="26">
        <f>M14+5</f>
        <v>13</v>
      </c>
      <c r="M14" s="26">
        <v>8</v>
      </c>
      <c r="N14" s="26">
        <v>8</v>
      </c>
      <c r="O14" s="26">
        <v>8</v>
      </c>
      <c r="P14" s="27">
        <v>10</v>
      </c>
      <c r="Q14" s="27">
        <v>9</v>
      </c>
      <c r="R14" s="43"/>
      <c r="S14" s="43"/>
      <c r="T14" s="43"/>
      <c r="U14" s="43"/>
      <c r="V14" s="33">
        <v>4</v>
      </c>
      <c r="W14" s="33"/>
      <c r="X14" s="39" t="str">
        <f>IF(ISBLANK(W14),"",W14/$X$1)</f>
        <v/>
      </c>
      <c r="Y14" s="40">
        <f>IF(ISBLANK(V14),"",V14/$Y$1)</f>
        <v>2.6972353337828725E-3</v>
      </c>
      <c r="Z14" s="40" t="e">
        <f>IF(ISBLANK(AA14),"",(((Price!#REF!-Price!#REF!)/Price!#REF!)+((Price!#REF!-Price!#REF!)/Price!#REF!)+((Price!#REF!-Price!#REF!)/Price!#REF!))/3)</f>
        <v>#REF!</v>
      </c>
      <c r="AA14" s="41">
        <v>24.200000000000003</v>
      </c>
      <c r="AB14" s="41">
        <v>16.5</v>
      </c>
      <c r="AC14" s="41">
        <v>12.100000000000001</v>
      </c>
    </row>
    <row r="15" spans="1:32" ht="15" customHeight="1">
      <c r="A15" s="30">
        <v>11</v>
      </c>
      <c r="B15" s="187" t="s">
        <v>60</v>
      </c>
      <c r="C15" s="32">
        <v>1</v>
      </c>
      <c r="D15" s="33"/>
      <c r="E15" s="33"/>
      <c r="F15" s="34" t="s">
        <v>89</v>
      </c>
      <c r="G15" s="34" t="s">
        <v>90</v>
      </c>
      <c r="H15" s="35" t="s">
        <v>91</v>
      </c>
      <c r="I15" s="30" t="s">
        <v>85</v>
      </c>
      <c r="J15" s="36">
        <v>6</v>
      </c>
      <c r="K15" s="30" t="s">
        <v>92</v>
      </c>
      <c r="L15" s="26">
        <f>M15+5</f>
        <v>12</v>
      </c>
      <c r="M15" s="26">
        <v>7</v>
      </c>
      <c r="N15" s="26">
        <v>7</v>
      </c>
      <c r="O15" s="26">
        <v>7</v>
      </c>
      <c r="P15" s="27">
        <v>9</v>
      </c>
      <c r="Q15" s="27">
        <v>8</v>
      </c>
      <c r="R15" s="43"/>
      <c r="S15" s="43"/>
      <c r="T15" s="43"/>
      <c r="U15" s="43"/>
      <c r="V15" s="33"/>
      <c r="W15" s="33"/>
      <c r="X15" s="39" t="str">
        <f>IF(ISBLANK(W15),"",W15/$X$1)</f>
        <v/>
      </c>
      <c r="Y15" s="40" t="str">
        <f>IF(ISBLANK(V15),"",V15/$Y$1)</f>
        <v/>
      </c>
      <c r="Z15" s="40" t="e">
        <f>IF(ISBLANK(AA15),"",(((Price!#REF!-Price!#REF!)/Price!#REF!)+((Price!#REF!-Price!#REF!)/Price!#REF!)+((Price!#REF!-Price!#REF!)/Price!#REF!))/3)</f>
        <v>#REF!</v>
      </c>
      <c r="AA15" s="41">
        <v>23.1</v>
      </c>
      <c r="AB15" s="41">
        <v>15.400000000000002</v>
      </c>
      <c r="AC15" s="41">
        <v>11</v>
      </c>
    </row>
    <row r="16" spans="1:32" ht="15" customHeight="1">
      <c r="A16" s="30">
        <v>12</v>
      </c>
      <c r="B16" s="42" t="s">
        <v>60</v>
      </c>
      <c r="C16" s="32">
        <v>1</v>
      </c>
      <c r="D16" s="33" t="s">
        <v>93</v>
      </c>
      <c r="E16" s="33" t="s">
        <v>94</v>
      </c>
      <c r="F16" s="34" t="s">
        <v>89</v>
      </c>
      <c r="G16" s="34" t="s">
        <v>95</v>
      </c>
      <c r="H16" s="35" t="s">
        <v>63</v>
      </c>
      <c r="I16" s="30" t="s">
        <v>78</v>
      </c>
      <c r="J16" s="36">
        <v>6</v>
      </c>
      <c r="K16" s="30" t="s">
        <v>92</v>
      </c>
      <c r="L16" s="26">
        <f>M16+5</f>
        <v>28</v>
      </c>
      <c r="M16" s="26">
        <v>23</v>
      </c>
      <c r="N16" s="26">
        <v>17</v>
      </c>
      <c r="O16" s="26">
        <v>13</v>
      </c>
      <c r="P16" s="27">
        <v>12</v>
      </c>
      <c r="Q16" s="27">
        <v>11</v>
      </c>
      <c r="R16" s="43"/>
      <c r="S16" s="43"/>
      <c r="T16" s="43"/>
      <c r="U16" s="43"/>
      <c r="V16" s="33">
        <v>1</v>
      </c>
      <c r="W16" s="33"/>
      <c r="X16" s="39" t="str">
        <f>IF(ISBLANK(W16),"",W16/$X$1)</f>
        <v/>
      </c>
      <c r="Y16" s="40">
        <f>IF(ISBLANK(V16),"",V16/$Y$1)</f>
        <v>6.7430883344571813E-4</v>
      </c>
      <c r="Z16" s="40" t="e">
        <f>IF(ISBLANK(AA16),"",(((Price!#REF!-Price!#REF!)/Price!#REF!)+((Price!#REF!-Price!#REF!)/Price!#REF!)+((Price!#REF!-Price!#REF!)/Price!#REF!))/3)</f>
        <v>#REF!</v>
      </c>
      <c r="AA16" s="41">
        <v>27.500000000000004</v>
      </c>
      <c r="AB16" s="41">
        <v>19.8</v>
      </c>
      <c r="AC16" s="41">
        <v>14.3</v>
      </c>
    </row>
    <row r="17" spans="1:29" ht="15" customHeight="1">
      <c r="A17" s="30">
        <v>13</v>
      </c>
      <c r="B17" s="187" t="s">
        <v>60</v>
      </c>
      <c r="C17" s="32">
        <v>1</v>
      </c>
      <c r="D17" s="33" t="s">
        <v>93</v>
      </c>
      <c r="E17" s="33">
        <v>343622</v>
      </c>
      <c r="F17" s="34" t="s">
        <v>89</v>
      </c>
      <c r="G17" s="34" t="s">
        <v>95</v>
      </c>
      <c r="H17" s="35" t="s">
        <v>63</v>
      </c>
      <c r="I17" s="30" t="s">
        <v>78</v>
      </c>
      <c r="J17" s="36">
        <v>5</v>
      </c>
      <c r="K17" s="30" t="s">
        <v>69</v>
      </c>
      <c r="L17" s="26">
        <f>M17+5</f>
        <v>35</v>
      </c>
      <c r="M17" s="26">
        <v>29.999999999999996</v>
      </c>
      <c r="N17" s="26">
        <v>20</v>
      </c>
      <c r="O17" s="26">
        <v>16</v>
      </c>
      <c r="P17" s="27">
        <v>15</v>
      </c>
      <c r="Q17" s="27">
        <v>14</v>
      </c>
      <c r="R17" s="58"/>
      <c r="S17" s="58"/>
      <c r="T17" s="58"/>
      <c r="U17" s="58"/>
      <c r="V17" s="33">
        <v>7</v>
      </c>
      <c r="W17" s="33">
        <v>3</v>
      </c>
      <c r="X17" s="39">
        <f>IF(ISBLANK(W17),"",W17/$X$1)</f>
        <v>5.2910052910052907E-3</v>
      </c>
      <c r="Y17" s="40">
        <f>IF(ISBLANK(V17),"",V17/$Y$1)</f>
        <v>4.720161834120027E-3</v>
      </c>
      <c r="Z17" s="40" t="e">
        <f>IF(ISBLANK(AA17),"",(((Price!#REF!-Price!#REF!)/Price!#REF!)+((Price!#REF!-Price!#REF!)/Price!#REF!)+((Price!#REF!-Price!#REF!)/Price!#REF!))/3)</f>
        <v>#REF!</v>
      </c>
      <c r="AA17" s="41">
        <v>33</v>
      </c>
      <c r="AB17" s="41">
        <v>22</v>
      </c>
      <c r="AC17" s="41">
        <v>17.600000000000001</v>
      </c>
    </row>
    <row r="18" spans="1:29" ht="15" customHeight="1">
      <c r="A18" s="30">
        <v>15</v>
      </c>
      <c r="B18" s="187" t="s">
        <v>60</v>
      </c>
      <c r="C18" s="32">
        <v>1</v>
      </c>
      <c r="D18" s="33" t="s">
        <v>96</v>
      </c>
      <c r="E18" s="33">
        <v>461305</v>
      </c>
      <c r="F18" s="34" t="s">
        <v>89</v>
      </c>
      <c r="G18" s="34" t="s">
        <v>97</v>
      </c>
      <c r="H18" s="35" t="s">
        <v>63</v>
      </c>
      <c r="I18" s="30" t="s">
        <v>78</v>
      </c>
      <c r="J18" s="36">
        <v>5</v>
      </c>
      <c r="K18" s="30" t="s">
        <v>69</v>
      </c>
      <c r="L18" s="26">
        <f>M18+5</f>
        <v>40</v>
      </c>
      <c r="M18" s="26">
        <v>35</v>
      </c>
      <c r="N18" s="26">
        <v>25</v>
      </c>
      <c r="O18" s="26">
        <v>21</v>
      </c>
      <c r="P18" s="27">
        <v>20</v>
      </c>
      <c r="Q18" s="27">
        <v>19</v>
      </c>
      <c r="R18" s="43"/>
      <c r="S18" s="43"/>
      <c r="T18" s="43"/>
      <c r="U18" s="43"/>
      <c r="V18" s="33">
        <v>4</v>
      </c>
      <c r="W18" s="33">
        <v>2</v>
      </c>
      <c r="X18" s="39">
        <f>IF(ISBLANK(W18),"",W18/$X$1)</f>
        <v>3.5273368606701938E-3</v>
      </c>
      <c r="Y18" s="40">
        <f>IF(ISBLANK(V18),"",V18/$Y$1)</f>
        <v>2.6972353337828725E-3</v>
      </c>
      <c r="Z18" s="40" t="e">
        <f>IF(ISBLANK(AA18),"",(((Price!#REF!-Price!#REF!)/Price!#REF!)+((Price!#REF!-Price!#REF!)/Price!#REF!)+((Price!#REF!-Price!#REF!)/Price!#REF!))/3)</f>
        <v>#REF!</v>
      </c>
      <c r="AA18" s="41">
        <v>38.5</v>
      </c>
      <c r="AB18" s="41">
        <v>27.500000000000004</v>
      </c>
      <c r="AC18" s="41">
        <v>20.900000000000002</v>
      </c>
    </row>
    <row r="19" spans="1:29" ht="15" customHeight="1">
      <c r="A19" s="30">
        <v>16</v>
      </c>
      <c r="B19" s="187" t="s">
        <v>60</v>
      </c>
      <c r="C19" s="32">
        <v>1</v>
      </c>
      <c r="D19" s="33"/>
      <c r="E19" s="33"/>
      <c r="F19" s="34" t="s">
        <v>89</v>
      </c>
      <c r="G19" s="34" t="s">
        <v>98</v>
      </c>
      <c r="H19" s="35" t="s">
        <v>63</v>
      </c>
      <c r="I19" s="30" t="s">
        <v>64</v>
      </c>
      <c r="J19" s="36">
        <v>4</v>
      </c>
      <c r="K19" s="30" t="s">
        <v>65</v>
      </c>
      <c r="L19" s="26">
        <f>M19+5</f>
        <v>40</v>
      </c>
      <c r="M19" s="26">
        <v>35</v>
      </c>
      <c r="N19" s="26">
        <v>25</v>
      </c>
      <c r="O19" s="26">
        <v>21</v>
      </c>
      <c r="P19" s="27">
        <v>20</v>
      </c>
      <c r="Q19" s="27">
        <v>19</v>
      </c>
      <c r="R19" s="58"/>
      <c r="S19" s="58"/>
      <c r="T19" s="58"/>
      <c r="U19" s="58"/>
      <c r="V19" s="33">
        <v>5</v>
      </c>
      <c r="W19" s="33"/>
      <c r="X19" s="39" t="str">
        <f>IF(ISBLANK(W19),"",W19/$X$1)</f>
        <v/>
      </c>
      <c r="Y19" s="40">
        <f>IF(ISBLANK(V19),"",V19/$Y$1)</f>
        <v>3.3715441672285905E-3</v>
      </c>
      <c r="Z19" s="40" t="e">
        <f>IF(ISBLANK(AA19),"",(((Price!#REF!-Price!#REF!)/Price!#REF!)+((Price!#REF!-Price!#REF!)/Price!#REF!)+((Price!#REF!-Price!#REF!)/Price!#REF!))/3)</f>
        <v>#REF!</v>
      </c>
      <c r="AA19" s="41">
        <v>33</v>
      </c>
      <c r="AB19" s="41">
        <v>24.200000000000003</v>
      </c>
      <c r="AC19" s="41">
        <v>19.8</v>
      </c>
    </row>
    <row r="20" spans="1:29" ht="15" customHeight="1">
      <c r="A20" s="30">
        <v>17</v>
      </c>
      <c r="B20" s="187" t="s">
        <v>60</v>
      </c>
      <c r="C20" s="32">
        <v>1</v>
      </c>
      <c r="D20" s="33"/>
      <c r="E20" s="33"/>
      <c r="F20" s="34" t="s">
        <v>99</v>
      </c>
      <c r="G20" s="34" t="s">
        <v>100</v>
      </c>
      <c r="H20" s="35" t="s">
        <v>84</v>
      </c>
      <c r="I20" s="30" t="s">
        <v>64</v>
      </c>
      <c r="J20" s="36">
        <v>4</v>
      </c>
      <c r="K20" s="30" t="s">
        <v>65</v>
      </c>
      <c r="L20" s="26">
        <f>M20+5</f>
        <v>35</v>
      </c>
      <c r="M20" s="26">
        <v>29.999999999999996</v>
      </c>
      <c r="N20" s="26">
        <v>22</v>
      </c>
      <c r="O20" s="26">
        <v>17</v>
      </c>
      <c r="P20" s="27">
        <v>16</v>
      </c>
      <c r="Q20" s="27">
        <v>15</v>
      </c>
      <c r="R20" s="43"/>
      <c r="S20" s="43"/>
      <c r="T20" s="43"/>
      <c r="U20" s="43"/>
      <c r="V20" s="33">
        <v>5</v>
      </c>
      <c r="W20" s="33">
        <v>2</v>
      </c>
      <c r="X20" s="39">
        <f>IF(ISBLANK(W20),"",W20/$X$1)</f>
        <v>3.5273368606701938E-3</v>
      </c>
      <c r="Y20" s="40">
        <f>IF(ISBLANK(V20),"",V20/$Y$1)</f>
        <v>3.3715441672285905E-3</v>
      </c>
      <c r="Z20" s="40" t="e">
        <f>IF(ISBLANK(AA20),"",(((Price!#REF!-Price!#REF!)/Price!#REF!)+((Price!#REF!-Price!#REF!)/Price!#REF!)+((Price!#REF!-Price!#REF!)/Price!#REF!))/3)</f>
        <v>#REF!</v>
      </c>
      <c r="AA20" s="41">
        <v>33</v>
      </c>
      <c r="AB20" s="41">
        <v>22</v>
      </c>
      <c r="AC20" s="41">
        <v>16.5</v>
      </c>
    </row>
    <row r="21" spans="1:29" ht="15" customHeight="1">
      <c r="A21" s="30">
        <v>18</v>
      </c>
      <c r="B21" s="187" t="s">
        <v>60</v>
      </c>
      <c r="C21" s="32">
        <v>1</v>
      </c>
      <c r="D21" s="33"/>
      <c r="E21" s="33"/>
      <c r="F21" s="34" t="s">
        <v>99</v>
      </c>
      <c r="G21" s="34" t="s">
        <v>101</v>
      </c>
      <c r="H21" s="35" t="s">
        <v>84</v>
      </c>
      <c r="I21" s="30" t="s">
        <v>85</v>
      </c>
      <c r="J21" s="36">
        <v>5</v>
      </c>
      <c r="K21" s="30" t="s">
        <v>69</v>
      </c>
      <c r="L21" s="26">
        <f>M21+5</f>
        <v>15</v>
      </c>
      <c r="M21" s="26">
        <v>10</v>
      </c>
      <c r="N21" s="26">
        <v>10</v>
      </c>
      <c r="O21" s="26">
        <v>10</v>
      </c>
      <c r="P21" s="27">
        <v>11</v>
      </c>
      <c r="Q21" s="27">
        <v>10</v>
      </c>
      <c r="R21" s="58"/>
      <c r="S21" s="58"/>
      <c r="T21" s="58"/>
      <c r="U21" s="58"/>
      <c r="V21" s="33">
        <v>16</v>
      </c>
      <c r="W21" s="33">
        <v>5</v>
      </c>
      <c r="X21" s="39">
        <f>IF(ISBLANK(W21),"",W21/$X$1)</f>
        <v>8.8183421516754845E-3</v>
      </c>
      <c r="Y21" s="40">
        <f>IF(ISBLANK(V21),"",V21/$Y$1)</f>
        <v>1.078894133513149E-2</v>
      </c>
      <c r="Z21" s="40" t="e">
        <f>IF(ISBLANK(AA21),"",(((Price!#REF!-Price!#REF!)/Price!#REF!)+((Price!#REF!-Price!#REF!)/Price!#REF!)+((Price!#REF!-Price!#REF!)/Price!#REF!))/3)</f>
        <v>#REF!</v>
      </c>
      <c r="AA21" s="41">
        <v>27.500000000000004</v>
      </c>
      <c r="AB21" s="41">
        <v>18.700000000000003</v>
      </c>
      <c r="AC21" s="41">
        <v>13.200000000000001</v>
      </c>
    </row>
    <row r="22" spans="1:29" ht="15" customHeight="1">
      <c r="A22" s="30">
        <v>19</v>
      </c>
      <c r="B22" s="187" t="s">
        <v>60</v>
      </c>
      <c r="C22" s="32">
        <v>1</v>
      </c>
      <c r="D22" s="33"/>
      <c r="E22" s="33"/>
      <c r="F22" s="34" t="s">
        <v>99</v>
      </c>
      <c r="G22" s="34" t="s">
        <v>102</v>
      </c>
      <c r="H22" s="35" t="s">
        <v>84</v>
      </c>
      <c r="I22" s="30" t="s">
        <v>64</v>
      </c>
      <c r="J22" s="36">
        <v>5</v>
      </c>
      <c r="K22" s="30" t="s">
        <v>69</v>
      </c>
      <c r="L22" s="26">
        <f>M22+5</f>
        <v>35</v>
      </c>
      <c r="M22" s="26">
        <v>29.999999999999996</v>
      </c>
      <c r="N22" s="26">
        <v>22</v>
      </c>
      <c r="O22" s="26">
        <v>17</v>
      </c>
      <c r="P22" s="27">
        <v>16</v>
      </c>
      <c r="Q22" s="27">
        <v>15</v>
      </c>
      <c r="R22" s="43"/>
      <c r="S22" s="43"/>
      <c r="T22" s="43"/>
      <c r="U22" s="43"/>
      <c r="V22" s="33">
        <v>4</v>
      </c>
      <c r="W22" s="33"/>
      <c r="X22" s="39" t="str">
        <f>IF(ISBLANK(W22),"",W22/$X$1)</f>
        <v/>
      </c>
      <c r="Y22" s="40">
        <f>IF(ISBLANK(V22),"",V22/$Y$1)</f>
        <v>2.6972353337828725E-3</v>
      </c>
      <c r="Z22" s="40" t="e">
        <f>IF(ISBLANK(AA22),"",(((Price!#REF!-Price!#REF!)/Price!#REF!)+((Price!#REF!-Price!#REF!)/Price!#REF!)+((Price!#REF!-Price!#REF!)/Price!#REF!))/3)</f>
        <v>#REF!</v>
      </c>
      <c r="AA22" s="41">
        <v>33</v>
      </c>
      <c r="AB22" s="41">
        <v>22</v>
      </c>
      <c r="AC22" s="41">
        <v>16.5</v>
      </c>
    </row>
    <row r="23" spans="1:29" ht="15" customHeight="1">
      <c r="A23" s="30">
        <v>20</v>
      </c>
      <c r="B23" s="187" t="s">
        <v>60</v>
      </c>
      <c r="C23" s="32">
        <v>1</v>
      </c>
      <c r="D23" s="33"/>
      <c r="E23" s="33"/>
      <c r="F23" s="34" t="s">
        <v>103</v>
      </c>
      <c r="G23" s="34" t="s">
        <v>104</v>
      </c>
      <c r="H23" s="35" t="s">
        <v>63</v>
      </c>
      <c r="I23" s="30" t="s">
        <v>85</v>
      </c>
      <c r="J23" s="36">
        <v>6</v>
      </c>
      <c r="K23" s="30" t="s">
        <v>92</v>
      </c>
      <c r="L23" s="26">
        <f>M23+5</f>
        <v>30</v>
      </c>
      <c r="M23" s="26">
        <v>25</v>
      </c>
      <c r="N23" s="26">
        <v>17</v>
      </c>
      <c r="O23" s="26">
        <v>12</v>
      </c>
      <c r="P23" s="27">
        <v>11</v>
      </c>
      <c r="Q23" s="27">
        <v>10</v>
      </c>
      <c r="R23" s="43"/>
      <c r="S23" s="43"/>
      <c r="T23" s="43"/>
      <c r="U23" s="43"/>
      <c r="V23" s="33">
        <v>15</v>
      </c>
      <c r="W23" s="33"/>
      <c r="X23" s="39" t="str">
        <f>IF(ISBLANK(W23),"",W23/$X$1)</f>
        <v/>
      </c>
      <c r="Y23" s="40">
        <f>IF(ISBLANK(V23),"",V23/$Y$1)</f>
        <v>1.0114632501685773E-2</v>
      </c>
      <c r="Z23" s="40" t="e">
        <f>IF(ISBLANK(AA23),"",(((Price!#REF!-Price!#REF!)/Price!#REF!)+((Price!#REF!-Price!#REF!)/Price!#REF!)+((Price!#REF!-Price!#REF!)/Price!#REF!))/3)</f>
        <v>#REF!</v>
      </c>
      <c r="AA23" s="41">
        <v>27.500000000000004</v>
      </c>
      <c r="AB23" s="41">
        <v>18.700000000000003</v>
      </c>
      <c r="AC23" s="41">
        <v>14.3</v>
      </c>
    </row>
    <row r="24" spans="1:29" ht="15" customHeight="1">
      <c r="A24" s="30">
        <v>21</v>
      </c>
      <c r="B24" s="31" t="s">
        <v>60</v>
      </c>
      <c r="C24" s="32">
        <v>1</v>
      </c>
      <c r="D24" s="33"/>
      <c r="E24" s="33"/>
      <c r="F24" s="34" t="s">
        <v>103</v>
      </c>
      <c r="G24" s="34" t="s">
        <v>105</v>
      </c>
      <c r="H24" s="35" t="s">
        <v>63</v>
      </c>
      <c r="I24" s="30" t="s">
        <v>64</v>
      </c>
      <c r="J24" s="36">
        <v>4</v>
      </c>
      <c r="K24" s="30" t="s">
        <v>65</v>
      </c>
      <c r="L24" s="26">
        <f>M24+5</f>
        <v>55</v>
      </c>
      <c r="M24" s="26">
        <v>50</v>
      </c>
      <c r="N24" s="26">
        <v>40</v>
      </c>
      <c r="O24" s="26">
        <v>33</v>
      </c>
      <c r="P24" s="27">
        <v>32</v>
      </c>
      <c r="Q24" s="27">
        <v>31</v>
      </c>
      <c r="R24" s="43"/>
      <c r="S24" s="38"/>
      <c r="T24" s="38"/>
      <c r="U24" s="38"/>
      <c r="V24" s="33">
        <v>24</v>
      </c>
      <c r="W24" s="33">
        <v>24</v>
      </c>
      <c r="X24" s="39">
        <f>IF(ISBLANK(W24),"",W24/$X$1)</f>
        <v>4.2328042328042326E-2</v>
      </c>
      <c r="Y24" s="40">
        <f>IF(ISBLANK(V24),"",V24/$Y$1)</f>
        <v>1.6183412002697236E-2</v>
      </c>
      <c r="Z24" s="40" t="str">
        <f>IF(ISBLANK(AA24),"",(((Price!#REF!-Price!#REF!)/Price!#REF!)+((Price!#REF!-Price!#REF!)/Price!#REF!)+((Price!#REF!-Price!#REF!)/Price!#REF!))/3)</f>
        <v/>
      </c>
      <c r="AA24" s="41"/>
      <c r="AB24" s="41"/>
      <c r="AC24" s="41"/>
    </row>
    <row r="25" spans="1:29" ht="15" customHeight="1">
      <c r="A25" s="30">
        <v>22</v>
      </c>
      <c r="B25" s="187" t="s">
        <v>60</v>
      </c>
      <c r="C25" s="32">
        <v>1</v>
      </c>
      <c r="D25" s="33"/>
      <c r="E25" s="33"/>
      <c r="F25" s="34" t="s">
        <v>103</v>
      </c>
      <c r="G25" s="34" t="s">
        <v>106</v>
      </c>
      <c r="H25" s="35" t="s">
        <v>84</v>
      </c>
      <c r="I25" s="30" t="s">
        <v>85</v>
      </c>
      <c r="J25" s="36">
        <v>6</v>
      </c>
      <c r="K25" s="30" t="s">
        <v>92</v>
      </c>
      <c r="L25" s="26">
        <f>M25+5</f>
        <v>15</v>
      </c>
      <c r="M25" s="26">
        <v>10</v>
      </c>
      <c r="N25" s="26">
        <v>10</v>
      </c>
      <c r="O25" s="26">
        <v>10</v>
      </c>
      <c r="P25" s="27">
        <v>11</v>
      </c>
      <c r="Q25" s="27">
        <v>10</v>
      </c>
      <c r="R25" s="58"/>
      <c r="S25" s="43"/>
      <c r="T25" s="43"/>
      <c r="U25" s="43"/>
      <c r="V25" s="33">
        <v>3</v>
      </c>
      <c r="W25" s="33">
        <v>1</v>
      </c>
      <c r="X25" s="39">
        <f>IF(ISBLANK(W25),"",W25/$X$1)</f>
        <v>1.7636684303350969E-3</v>
      </c>
      <c r="Y25" s="40">
        <f>IF(ISBLANK(V25),"",V25/$Y$1)</f>
        <v>2.0229265003371545E-3</v>
      </c>
      <c r="Z25" s="40">
        <f>IF(ISBLANK(AA25),"",(((Price!$M5-Price!$AA5)/Price!$M5)+((Price!$N5-Price!$AB5)/Price!$N5)+((Price!$O5-Price!$AC5)/Price!$O5))/3)</f>
        <v>1</v>
      </c>
      <c r="AA25" s="41">
        <v>27.500000000000004</v>
      </c>
      <c r="AB25" s="41">
        <v>18.700000000000003</v>
      </c>
      <c r="AC25" s="41">
        <v>13.200000000000001</v>
      </c>
    </row>
    <row r="26" spans="1:29" ht="15" customHeight="1">
      <c r="A26" s="30">
        <v>23</v>
      </c>
      <c r="B26" s="187" t="s">
        <v>60</v>
      </c>
      <c r="C26" s="32">
        <v>1</v>
      </c>
      <c r="D26" s="33"/>
      <c r="E26" s="33"/>
      <c r="F26" s="34" t="s">
        <v>103</v>
      </c>
      <c r="G26" s="34" t="s">
        <v>107</v>
      </c>
      <c r="H26" s="35" t="s">
        <v>91</v>
      </c>
      <c r="I26" s="30" t="s">
        <v>64</v>
      </c>
      <c r="J26" s="36">
        <v>4</v>
      </c>
      <c r="K26" s="30" t="s">
        <v>108</v>
      </c>
      <c r="L26" s="26">
        <f>M26+5</f>
        <v>40</v>
      </c>
      <c r="M26" s="26">
        <v>35</v>
      </c>
      <c r="N26" s="26">
        <v>25</v>
      </c>
      <c r="O26" s="26">
        <v>20</v>
      </c>
      <c r="P26" s="27">
        <v>19</v>
      </c>
      <c r="Q26" s="27">
        <v>18</v>
      </c>
      <c r="R26" s="43"/>
      <c r="S26" s="43"/>
      <c r="T26" s="43"/>
      <c r="U26" s="43"/>
      <c r="V26" s="33">
        <v>6</v>
      </c>
      <c r="W26" s="33">
        <v>1</v>
      </c>
      <c r="X26" s="39">
        <f>IF(ISBLANK(W26),"",W26/$X$1)</f>
        <v>1.7636684303350969E-3</v>
      </c>
      <c r="Y26" s="40">
        <f>IF(ISBLANK(V26),"",V26/$Y$1)</f>
        <v>4.045853000674309E-3</v>
      </c>
      <c r="Z26" s="40">
        <f>IF(ISBLANK(AA26),"",(((Price!$M6-Price!$AA6)/Price!$M6)+((Price!$N6-Price!$AB6)/Price!$N6)+((Price!$O6-Price!$AC6)/Price!$O6))/3)</f>
        <v>7.3368606701940009E-2</v>
      </c>
      <c r="AA26" s="41">
        <v>33</v>
      </c>
      <c r="AB26" s="41">
        <v>24.200000000000003</v>
      </c>
      <c r="AC26" s="41">
        <v>18.700000000000003</v>
      </c>
    </row>
    <row r="27" spans="1:29" ht="15" customHeight="1">
      <c r="A27" s="30">
        <v>24</v>
      </c>
      <c r="B27" s="158" t="s">
        <v>60</v>
      </c>
      <c r="C27" s="32">
        <v>1</v>
      </c>
      <c r="D27" s="33"/>
      <c r="E27" s="33"/>
      <c r="F27" s="34" t="s">
        <v>103</v>
      </c>
      <c r="G27" s="34" t="s">
        <v>109</v>
      </c>
      <c r="H27" s="35" t="s">
        <v>63</v>
      </c>
      <c r="I27" s="30" t="s">
        <v>78</v>
      </c>
      <c r="J27" s="36">
        <v>4</v>
      </c>
      <c r="K27" s="30" t="s">
        <v>108</v>
      </c>
      <c r="L27" s="26">
        <f>M27+5</f>
        <v>45</v>
      </c>
      <c r="M27" s="26">
        <v>40</v>
      </c>
      <c r="N27" s="26">
        <v>30</v>
      </c>
      <c r="O27" s="26">
        <v>26</v>
      </c>
      <c r="P27" s="27">
        <v>25</v>
      </c>
      <c r="Q27" s="27">
        <v>24</v>
      </c>
      <c r="R27" s="43"/>
      <c r="S27" s="43"/>
      <c r="T27" s="43"/>
      <c r="U27" s="43"/>
      <c r="V27" s="33">
        <v>5</v>
      </c>
      <c r="W27" s="33">
        <v>2</v>
      </c>
      <c r="X27" s="39">
        <f>IF(ISBLANK(W27),"",W27/$X$1)</f>
        <v>3.5273368606701938E-3</v>
      </c>
      <c r="Y27" s="40">
        <f>IF(ISBLANK(V27),"",V27/$Y$1)</f>
        <v>3.3715441672285905E-3</v>
      </c>
      <c r="Z27" s="40">
        <f>IF(ISBLANK(AA27),"",(((Price!$M7-Price!$AA7)/Price!$M7)+((Price!$N7-Price!$AB7)/Price!$N7)+((Price!$O7-Price!$AC7)/Price!$O7))/3)</f>
        <v>1</v>
      </c>
      <c r="AA27" s="41">
        <v>44</v>
      </c>
      <c r="AB27" s="41">
        <v>33</v>
      </c>
      <c r="AC27" s="41">
        <v>27.500000000000004</v>
      </c>
    </row>
    <row r="28" spans="1:29" ht="15" customHeight="1">
      <c r="A28" s="30">
        <v>25</v>
      </c>
      <c r="B28" s="158" t="s">
        <v>60</v>
      </c>
      <c r="C28" s="32">
        <v>1</v>
      </c>
      <c r="D28" s="33"/>
      <c r="E28" s="33"/>
      <c r="F28" s="34" t="s">
        <v>103</v>
      </c>
      <c r="G28" s="34" t="s">
        <v>110</v>
      </c>
      <c r="H28" s="35" t="s">
        <v>84</v>
      </c>
      <c r="I28" s="30" t="s">
        <v>85</v>
      </c>
      <c r="J28" s="36">
        <v>4</v>
      </c>
      <c r="K28" s="30" t="s">
        <v>65</v>
      </c>
      <c r="L28" s="26">
        <f>M28+5</f>
        <v>30</v>
      </c>
      <c r="M28" s="26">
        <v>25</v>
      </c>
      <c r="N28" s="26">
        <v>18</v>
      </c>
      <c r="O28" s="26">
        <v>14</v>
      </c>
      <c r="P28" s="27">
        <v>13</v>
      </c>
      <c r="Q28" s="27">
        <v>12</v>
      </c>
      <c r="R28" s="60"/>
      <c r="S28" s="60"/>
      <c r="T28" s="60"/>
      <c r="U28" s="60"/>
      <c r="V28" s="33">
        <v>7</v>
      </c>
      <c r="W28" s="33">
        <v>3</v>
      </c>
      <c r="X28" s="39">
        <f>IF(ISBLANK(W28),"",W28/$X$1)</f>
        <v>5.2910052910052907E-3</v>
      </c>
      <c r="Y28" s="40">
        <f>IF(ISBLANK(V28),"",V28/$Y$1)</f>
        <v>4.720161834120027E-3</v>
      </c>
      <c r="Z28" s="40">
        <f>IF(ISBLANK(AA28),"",(((Price!$M8-Price!$AA8)/Price!$M8)+((Price!$N8-Price!$AB8)/Price!$N8)+((Price!$O8-Price!$AC8)/Price!$O8))/3)</f>
        <v>5.2777777777777722E-2</v>
      </c>
      <c r="AA28" s="41">
        <v>27.500000000000004</v>
      </c>
      <c r="AB28" s="41">
        <v>18.700000000000003</v>
      </c>
      <c r="AC28" s="41">
        <v>13.200000000000001</v>
      </c>
    </row>
    <row r="29" spans="1:29" ht="15" customHeight="1">
      <c r="A29" s="30">
        <v>26</v>
      </c>
      <c r="B29" s="158" t="s">
        <v>60</v>
      </c>
      <c r="C29" s="32">
        <v>1</v>
      </c>
      <c r="D29" s="33"/>
      <c r="E29" s="33"/>
      <c r="F29" s="34" t="s">
        <v>103</v>
      </c>
      <c r="G29" s="34" t="s">
        <v>111</v>
      </c>
      <c r="H29" s="35" t="s">
        <v>91</v>
      </c>
      <c r="I29" s="30" t="s">
        <v>85</v>
      </c>
      <c r="J29" s="36">
        <v>6</v>
      </c>
      <c r="K29" s="30" t="s">
        <v>92</v>
      </c>
      <c r="L29" s="26">
        <f>M29+5</f>
        <v>27</v>
      </c>
      <c r="M29" s="26">
        <v>22</v>
      </c>
      <c r="N29" s="26">
        <v>14.999999999999998</v>
      </c>
      <c r="O29" s="26">
        <v>11</v>
      </c>
      <c r="P29" s="27">
        <v>10</v>
      </c>
      <c r="Q29" s="27">
        <v>9</v>
      </c>
      <c r="R29" s="43"/>
      <c r="S29" s="43"/>
      <c r="T29" s="43"/>
      <c r="U29" s="43"/>
      <c r="V29" s="33">
        <v>2</v>
      </c>
      <c r="W29" s="33">
        <v>1</v>
      </c>
      <c r="X29" s="39">
        <f>IF(ISBLANK(W29),"",W29/$X$1)</f>
        <v>1.7636684303350969E-3</v>
      </c>
      <c r="Y29" s="40">
        <f>IF(ISBLANK(V29),"",V29/$Y$1)</f>
        <v>1.3486176668914363E-3</v>
      </c>
      <c r="Z29" s="40">
        <f>IF(ISBLANK(AA29),"",(((Price!$M9-Price!$AA9)/Price!$M9)+((Price!$N9-Price!$AB9)/Price!$N9)+((Price!$O9-Price!$AC9)/Price!$O9))/3)</f>
        <v>-7.6344086021505456E-2</v>
      </c>
      <c r="AA29" s="41">
        <v>24.200000000000003</v>
      </c>
      <c r="AB29" s="41">
        <v>16.5</v>
      </c>
      <c r="AC29" s="41">
        <v>12.100000000000001</v>
      </c>
    </row>
    <row r="30" spans="1:29" ht="15" customHeight="1">
      <c r="A30" s="30">
        <v>27</v>
      </c>
      <c r="B30" s="158" t="s">
        <v>60</v>
      </c>
      <c r="C30" s="32">
        <v>1</v>
      </c>
      <c r="D30" s="33"/>
      <c r="E30" s="33"/>
      <c r="F30" s="34" t="s">
        <v>103</v>
      </c>
      <c r="G30" s="34" t="s">
        <v>111</v>
      </c>
      <c r="H30" s="35" t="s">
        <v>91</v>
      </c>
      <c r="I30" s="30" t="s">
        <v>85</v>
      </c>
      <c r="J30" s="36">
        <v>4</v>
      </c>
      <c r="K30" s="30" t="s">
        <v>65</v>
      </c>
      <c r="L30" s="26">
        <f>M30+5</f>
        <v>27</v>
      </c>
      <c r="M30" s="26">
        <v>22</v>
      </c>
      <c r="N30" s="26">
        <v>14.999999999999998</v>
      </c>
      <c r="O30" s="26">
        <v>11</v>
      </c>
      <c r="P30" s="27">
        <v>10</v>
      </c>
      <c r="Q30" s="27">
        <v>9</v>
      </c>
      <c r="R30" s="43"/>
      <c r="S30" s="43"/>
      <c r="T30" s="43"/>
      <c r="U30" s="43"/>
      <c r="V30" s="33">
        <v>1</v>
      </c>
      <c r="W30" s="33">
        <v>1</v>
      </c>
      <c r="X30" s="39">
        <f>IF(ISBLANK(W30),"",W30/$X$1)</f>
        <v>1.7636684303350969E-3</v>
      </c>
      <c r="Y30" s="40">
        <f>IF(ISBLANK(V30),"",V30/$Y$1)</f>
        <v>6.7430883344571813E-4</v>
      </c>
      <c r="Z30" s="40" t="str">
        <f>IF(ISBLANK(AA30),"",(((Price!$M10-Price!$AA10)/Price!$M10)+((Price!$N10-Price!$AB10)/Price!$N10)+((Price!$O10-Price!$AC10)/Price!$O10))/3)</f>
        <v/>
      </c>
      <c r="AA30" s="41"/>
      <c r="AB30" s="41"/>
      <c r="AC30" s="41"/>
    </row>
    <row r="31" spans="1:29" ht="15" customHeight="1">
      <c r="A31" s="30">
        <v>28</v>
      </c>
      <c r="B31" s="158" t="s">
        <v>60</v>
      </c>
      <c r="C31" s="32">
        <v>1</v>
      </c>
      <c r="D31" s="33"/>
      <c r="E31" s="33"/>
      <c r="F31" s="34" t="s">
        <v>112</v>
      </c>
      <c r="G31" s="34" t="s">
        <v>113</v>
      </c>
      <c r="H31" s="35" t="s">
        <v>63</v>
      </c>
      <c r="I31" s="30" t="s">
        <v>78</v>
      </c>
      <c r="J31" s="36">
        <v>5</v>
      </c>
      <c r="K31" s="30" t="s">
        <v>69</v>
      </c>
      <c r="L31" s="26">
        <f>M31+5</f>
        <v>30</v>
      </c>
      <c r="M31" s="26">
        <v>25</v>
      </c>
      <c r="N31" s="26">
        <v>17</v>
      </c>
      <c r="O31" s="26">
        <v>14</v>
      </c>
      <c r="P31" s="27">
        <v>15</v>
      </c>
      <c r="Q31" s="27">
        <v>14</v>
      </c>
      <c r="R31" s="43"/>
      <c r="S31" s="43"/>
      <c r="T31" s="43"/>
      <c r="U31" s="43"/>
      <c r="V31" s="33">
        <v>29</v>
      </c>
      <c r="W31" s="33">
        <v>5</v>
      </c>
      <c r="X31" s="39">
        <f>IF(ISBLANK(W31),"",W31/$X$1)</f>
        <v>8.8183421516754845E-3</v>
      </c>
      <c r="Y31" s="40">
        <f>IF(ISBLANK(V31),"",V31/$Y$1)</f>
        <v>1.9554956169925825E-2</v>
      </c>
      <c r="Z31" s="40">
        <f>IF(ISBLANK(AA31),"",(((Price!$M11-Price!$AA11)/Price!$M11)+((Price!$N11-Price!$AB11)/Price!$N11)+((Price!$O11-Price!$AC11)/Price!$O11))/3)</f>
        <v>-8.7777777777777857E-2</v>
      </c>
      <c r="AA31" s="41">
        <v>33</v>
      </c>
      <c r="AB31" s="41">
        <v>22</v>
      </c>
      <c r="AC31" s="41">
        <v>16.5</v>
      </c>
    </row>
    <row r="32" spans="1:29" ht="15" customHeight="1">
      <c r="A32" s="30">
        <v>29</v>
      </c>
      <c r="B32" s="187" t="s">
        <v>60</v>
      </c>
      <c r="C32" s="32">
        <v>1</v>
      </c>
      <c r="D32" s="33"/>
      <c r="E32" s="33"/>
      <c r="F32" s="34" t="s">
        <v>112</v>
      </c>
      <c r="G32" s="34" t="s">
        <v>114</v>
      </c>
      <c r="H32" s="35" t="s">
        <v>63</v>
      </c>
      <c r="I32" s="30" t="s">
        <v>78</v>
      </c>
      <c r="J32" s="36">
        <v>5</v>
      </c>
      <c r="K32" s="30" t="s">
        <v>69</v>
      </c>
      <c r="L32" s="26">
        <f>M32+5</f>
        <v>30</v>
      </c>
      <c r="M32" s="26">
        <v>25</v>
      </c>
      <c r="N32" s="26">
        <v>17</v>
      </c>
      <c r="O32" s="26">
        <v>12</v>
      </c>
      <c r="P32" s="27">
        <v>12</v>
      </c>
      <c r="Q32" s="27">
        <v>11</v>
      </c>
      <c r="R32" s="43"/>
      <c r="S32" s="43"/>
      <c r="T32" s="43"/>
      <c r="U32" s="43"/>
      <c r="V32" s="33">
        <v>172</v>
      </c>
      <c r="W32" s="33">
        <v>60</v>
      </c>
      <c r="X32" s="39">
        <f>IF(ISBLANK(W32),"",W32/$X$1)</f>
        <v>0.10582010582010581</v>
      </c>
      <c r="Y32" s="40">
        <f>IF(ISBLANK(V32),"",V32/$Y$1)</f>
        <v>0.11598111935266352</v>
      </c>
      <c r="Z32" s="40">
        <f>IF(ISBLANK(AA32),"",(((Price!$M12-Price!$AA12)/Price!$M12)+((Price!$N12-Price!$AB12)/Price!$N12)+((Price!$O12-Price!$AC12)/Price!$O12))/3)</f>
        <v>-7.1794871794871928E-2</v>
      </c>
      <c r="AA32" s="41">
        <v>27.500000000000004</v>
      </c>
      <c r="AB32" s="41">
        <v>19.8</v>
      </c>
      <c r="AC32" s="41">
        <v>14.3</v>
      </c>
    </row>
    <row r="33" spans="1:29" ht="15" customHeight="1">
      <c r="A33" s="30">
        <v>30</v>
      </c>
      <c r="B33" s="187" t="s">
        <v>60</v>
      </c>
      <c r="C33" s="32">
        <v>1</v>
      </c>
      <c r="D33" s="33"/>
      <c r="E33" s="33"/>
      <c r="F33" s="34" t="s">
        <v>115</v>
      </c>
      <c r="G33" s="34" t="s">
        <v>116</v>
      </c>
      <c r="H33" s="35" t="s">
        <v>84</v>
      </c>
      <c r="I33" s="30" t="s">
        <v>85</v>
      </c>
      <c r="J33" s="36">
        <v>4</v>
      </c>
      <c r="K33" s="30" t="s">
        <v>65</v>
      </c>
      <c r="L33" s="26">
        <f>M33+5</f>
        <v>27</v>
      </c>
      <c r="M33" s="26">
        <v>22</v>
      </c>
      <c r="N33" s="26">
        <v>14.999999999999998</v>
      </c>
      <c r="O33" s="26">
        <v>10</v>
      </c>
      <c r="P33" s="27">
        <v>9</v>
      </c>
      <c r="Q33" s="27">
        <v>8</v>
      </c>
      <c r="R33" s="43"/>
      <c r="S33" s="43"/>
      <c r="T33" s="43"/>
      <c r="U33" s="43"/>
      <c r="V33" s="33">
        <v>361</v>
      </c>
      <c r="W33" s="33">
        <v>113</v>
      </c>
      <c r="X33" s="39">
        <f>IF(ISBLANK(W33),"",W33/$X$1)</f>
        <v>0.19929453262786595</v>
      </c>
      <c r="Y33" s="40">
        <f>IF(ISBLANK(V33),"",V33/$Y$1)</f>
        <v>0.24342548887390425</v>
      </c>
      <c r="Z33" s="40">
        <f>IF(ISBLANK(AA33),"",(((Price!$M13-Price!$AA13)/Price!$M13)+((Price!$N13-Price!$AB13)/Price!$N13)+((Price!$O13-Price!$AC13)/Price!$O13))/3)</f>
        <v>1</v>
      </c>
      <c r="AA33" s="41">
        <v>24.200000000000003</v>
      </c>
      <c r="AB33" s="41">
        <v>16.5</v>
      </c>
      <c r="AC33" s="41">
        <v>11</v>
      </c>
    </row>
    <row r="34" spans="1:29" ht="15" customHeight="1">
      <c r="A34" s="30">
        <v>31</v>
      </c>
      <c r="B34" s="158" t="s">
        <v>60</v>
      </c>
      <c r="C34" s="32">
        <v>1</v>
      </c>
      <c r="D34" s="33"/>
      <c r="E34" s="33"/>
      <c r="F34" s="34" t="s">
        <v>117</v>
      </c>
      <c r="G34" s="34" t="s">
        <v>118</v>
      </c>
      <c r="H34" s="35" t="s">
        <v>63</v>
      </c>
      <c r="I34" s="30" t="s">
        <v>78</v>
      </c>
      <c r="J34" s="36">
        <v>4</v>
      </c>
      <c r="K34" s="30" t="s">
        <v>108</v>
      </c>
      <c r="L34" s="26">
        <f>M34+5</f>
        <v>40</v>
      </c>
      <c r="M34" s="26">
        <v>35</v>
      </c>
      <c r="N34" s="26">
        <v>27</v>
      </c>
      <c r="O34" s="26">
        <v>22</v>
      </c>
      <c r="P34" s="27">
        <v>21</v>
      </c>
      <c r="Q34" s="27">
        <v>20</v>
      </c>
      <c r="R34" s="43"/>
      <c r="S34" s="43"/>
      <c r="T34" s="43"/>
      <c r="U34" s="43"/>
      <c r="V34" s="33">
        <v>2</v>
      </c>
      <c r="W34" s="33">
        <v>2</v>
      </c>
      <c r="X34" s="39">
        <f>IF(ISBLANK(W34),"",W34/$X$1)</f>
        <v>3.5273368606701938E-3</v>
      </c>
      <c r="Y34" s="40">
        <f>IF(ISBLANK(V34),"",V34/$Y$1)</f>
        <v>1.3486176668914363E-3</v>
      </c>
      <c r="Z34" s="40" t="str">
        <f>IF(ISBLANK(AA34),"",(((Price!$M14-Price!$AA14)/Price!$M14)+((Price!$N14-Price!$AB14)/Price!$N14)+((Price!$O14-Price!$AC14)/Price!$O14))/3)</f>
        <v/>
      </c>
      <c r="AA34" s="41"/>
      <c r="AB34" s="41"/>
      <c r="AC34" s="41"/>
    </row>
    <row r="35" spans="1:29" ht="15" customHeight="1">
      <c r="A35" s="30">
        <v>32</v>
      </c>
      <c r="B35" s="158" t="s">
        <v>60</v>
      </c>
      <c r="C35" s="32">
        <v>1</v>
      </c>
      <c r="D35" s="33"/>
      <c r="E35" s="33"/>
      <c r="F35" s="34" t="s">
        <v>117</v>
      </c>
      <c r="G35" s="34" t="s">
        <v>119</v>
      </c>
      <c r="H35" s="35" t="s">
        <v>63</v>
      </c>
      <c r="I35" s="30" t="s">
        <v>85</v>
      </c>
      <c r="J35" s="36">
        <v>4</v>
      </c>
      <c r="K35" s="30" t="s">
        <v>65</v>
      </c>
      <c r="L35" s="26">
        <f>M35+5</f>
        <v>40</v>
      </c>
      <c r="M35" s="26">
        <v>35</v>
      </c>
      <c r="N35" s="26">
        <v>25</v>
      </c>
      <c r="O35" s="26">
        <v>19</v>
      </c>
      <c r="P35" s="27">
        <v>16</v>
      </c>
      <c r="Q35" s="27">
        <v>15</v>
      </c>
      <c r="R35" s="43"/>
      <c r="S35" s="43"/>
      <c r="T35" s="43"/>
      <c r="U35" s="43"/>
      <c r="V35" s="33">
        <v>31</v>
      </c>
      <c r="W35" s="33">
        <v>24</v>
      </c>
      <c r="X35" s="39">
        <f>IF(ISBLANK(W35),"",W35/$X$1)</f>
        <v>4.2328042328042326E-2</v>
      </c>
      <c r="Y35" s="40">
        <f>IF(ISBLANK(V35),"",V35/$Y$1)</f>
        <v>2.0903573836817263E-2</v>
      </c>
      <c r="Z35" s="40" t="str">
        <f>IF(ISBLANK(AA35),"",(((Price!$M15-Price!$AA15)/Price!$M15)+((Price!$N15-Price!$AB15)/Price!$N15)+((Price!$O15-Price!$AC15)/Price!$O15))/3)</f>
        <v/>
      </c>
      <c r="AA35" s="41"/>
      <c r="AB35" s="41"/>
      <c r="AC35" s="41"/>
    </row>
    <row r="36" spans="1:29" ht="15" customHeight="1">
      <c r="A36" s="30">
        <v>33</v>
      </c>
      <c r="B36" s="158" t="s">
        <v>60</v>
      </c>
      <c r="C36" s="32">
        <v>1</v>
      </c>
      <c r="D36" s="33"/>
      <c r="E36" s="33"/>
      <c r="F36" s="34" t="s">
        <v>117</v>
      </c>
      <c r="G36" s="34" t="s">
        <v>119</v>
      </c>
      <c r="H36" s="35" t="s">
        <v>63</v>
      </c>
      <c r="I36" s="30" t="s">
        <v>120</v>
      </c>
      <c r="J36" s="36">
        <v>5</v>
      </c>
      <c r="K36" s="30" t="s">
        <v>69</v>
      </c>
      <c r="L36" s="26">
        <f>M36+5</f>
        <v>35</v>
      </c>
      <c r="M36" s="26">
        <v>30</v>
      </c>
      <c r="N36" s="26">
        <v>20</v>
      </c>
      <c r="O36" s="26">
        <v>16</v>
      </c>
      <c r="P36" s="27">
        <v>15</v>
      </c>
      <c r="Q36" s="27">
        <v>14</v>
      </c>
      <c r="R36" s="43" t="s">
        <v>80</v>
      </c>
      <c r="S36" s="43"/>
      <c r="T36" s="43"/>
      <c r="U36" s="43"/>
      <c r="V36" s="33">
        <v>33</v>
      </c>
      <c r="W36" s="33">
        <v>11</v>
      </c>
      <c r="X36" s="39">
        <f>IF(ISBLANK(W36),"",W36/$X$1)</f>
        <v>1.9400352733686066E-2</v>
      </c>
      <c r="Y36" s="40">
        <f>IF(ISBLANK(V36),"",V36/$Y$1)</f>
        <v>2.2252191503708697E-2</v>
      </c>
      <c r="Z36" s="40" t="str">
        <f>IF(ISBLANK(AA36),"",(((Price!$M16-Price!$AA16)/Price!$M16)+((Price!$N16-Price!$AB16)/Price!$N16)+((Price!$O16-Price!$AC16)/Price!$O16))/3)</f>
        <v/>
      </c>
      <c r="AA36" s="41"/>
      <c r="AB36" s="41"/>
      <c r="AC36" s="41"/>
    </row>
    <row r="37" spans="1:29" ht="15" customHeight="1">
      <c r="A37" s="30">
        <v>34</v>
      </c>
      <c r="B37" s="158" t="s">
        <v>60</v>
      </c>
      <c r="C37" s="32">
        <v>1</v>
      </c>
      <c r="D37" s="33"/>
      <c r="E37" s="33"/>
      <c r="F37" s="34" t="s">
        <v>121</v>
      </c>
      <c r="G37" s="34" t="s">
        <v>122</v>
      </c>
      <c r="H37" s="35" t="s">
        <v>91</v>
      </c>
      <c r="I37" s="30" t="s">
        <v>64</v>
      </c>
      <c r="J37" s="36">
        <v>4</v>
      </c>
      <c r="K37" s="30" t="s">
        <v>65</v>
      </c>
      <c r="L37" s="26">
        <f>M37+5</f>
        <v>40</v>
      </c>
      <c r="M37" s="26">
        <v>35</v>
      </c>
      <c r="N37" s="26">
        <v>25</v>
      </c>
      <c r="O37" s="26">
        <v>19</v>
      </c>
      <c r="P37" s="27">
        <v>18</v>
      </c>
      <c r="Q37" s="27">
        <v>17</v>
      </c>
      <c r="R37" s="67"/>
      <c r="S37" s="67"/>
      <c r="T37" s="67"/>
      <c r="U37" s="67"/>
      <c r="V37" s="33">
        <v>16</v>
      </c>
      <c r="W37" s="33">
        <v>8</v>
      </c>
      <c r="X37" s="39">
        <f>IF(ISBLANK(W37),"",W37/$X$1)</f>
        <v>1.4109347442680775E-2</v>
      </c>
      <c r="Y37" s="40">
        <f>IF(ISBLANK(V37),"",V37/$Y$1)</f>
        <v>1.078894133513149E-2</v>
      </c>
      <c r="Z37" s="40" t="str">
        <f>IF(ISBLANK(AA37),"",(((Price!$M17-Price!$AA17)/Price!$M17)+((Price!$N17-Price!$AB17)/Price!$N17)+((Price!$O17-Price!$AC17)/Price!$O17))/3)</f>
        <v/>
      </c>
      <c r="AA37" s="41"/>
      <c r="AB37" s="41"/>
      <c r="AC37" s="41"/>
    </row>
    <row r="38" spans="1:29" ht="15" customHeight="1">
      <c r="A38" s="30">
        <v>35</v>
      </c>
      <c r="B38" s="158" t="s">
        <v>60</v>
      </c>
      <c r="C38" s="32">
        <v>1</v>
      </c>
      <c r="D38" s="33"/>
      <c r="E38" s="33"/>
      <c r="F38" s="34" t="s">
        <v>123</v>
      </c>
      <c r="G38" s="34" t="s">
        <v>124</v>
      </c>
      <c r="H38" s="35" t="s">
        <v>84</v>
      </c>
      <c r="I38" s="30" t="s">
        <v>64</v>
      </c>
      <c r="J38" s="36">
        <v>4</v>
      </c>
      <c r="K38" s="30" t="s">
        <v>65</v>
      </c>
      <c r="L38" s="26">
        <f>M38+5</f>
        <v>35</v>
      </c>
      <c r="M38" s="26">
        <v>29.999999999999996</v>
      </c>
      <c r="N38" s="26">
        <v>23</v>
      </c>
      <c r="O38" s="26">
        <v>18</v>
      </c>
      <c r="P38" s="27">
        <v>17</v>
      </c>
      <c r="Q38" s="27">
        <v>16</v>
      </c>
      <c r="R38" s="26"/>
      <c r="S38" s="58"/>
      <c r="T38" s="58"/>
      <c r="U38" s="58"/>
      <c r="V38" s="33">
        <v>3</v>
      </c>
      <c r="W38" s="33">
        <v>1</v>
      </c>
      <c r="X38" s="39">
        <f>IF(ISBLANK(W38),"",W38/$X$1)</f>
        <v>1.7636684303350969E-3</v>
      </c>
      <c r="Y38" s="40">
        <f>IF(ISBLANK(V38),"",V38/$Y$1)</f>
        <v>2.0229265003371545E-3</v>
      </c>
      <c r="Z38" s="40">
        <f>IF(ISBLANK(AA38),"",(((Price!$M18-Price!$AA18)/Price!$M18)+((Price!$N18-Price!$AB18)/Price!$N18)+((Price!$O18-Price!$AC18)/Price!$O18))/3)</f>
        <v>-6.5079365079365167E-2</v>
      </c>
      <c r="AA38" s="41">
        <v>33</v>
      </c>
      <c r="AB38" s="41">
        <v>22</v>
      </c>
      <c r="AC38" s="41">
        <v>17.600000000000001</v>
      </c>
    </row>
    <row r="39" spans="1:29" ht="15" customHeight="1">
      <c r="A39" s="30">
        <v>36</v>
      </c>
      <c r="B39" s="158" t="s">
        <v>60</v>
      </c>
      <c r="C39" s="32">
        <v>1</v>
      </c>
      <c r="D39" s="33"/>
      <c r="E39" s="33"/>
      <c r="F39" s="34" t="s">
        <v>123</v>
      </c>
      <c r="G39" s="34" t="s">
        <v>125</v>
      </c>
      <c r="H39" s="35" t="s">
        <v>91</v>
      </c>
      <c r="I39" s="30" t="s">
        <v>85</v>
      </c>
      <c r="J39" s="36">
        <v>6</v>
      </c>
      <c r="K39" s="30" t="s">
        <v>92</v>
      </c>
      <c r="L39" s="26">
        <f>M39+5</f>
        <v>27</v>
      </c>
      <c r="M39" s="26">
        <v>22</v>
      </c>
      <c r="N39" s="26">
        <v>20</v>
      </c>
      <c r="O39" s="26">
        <v>8</v>
      </c>
      <c r="P39" s="27">
        <v>9</v>
      </c>
      <c r="Q39" s="27">
        <v>8</v>
      </c>
      <c r="R39" s="43"/>
      <c r="S39" s="43"/>
      <c r="T39" s="43"/>
      <c r="U39" s="43"/>
      <c r="V39" s="33">
        <v>8</v>
      </c>
      <c r="W39" s="33">
        <v>7</v>
      </c>
      <c r="X39" s="39">
        <f>IF(ISBLANK(W39),"",W39/$X$1)</f>
        <v>1.2345679012345678E-2</v>
      </c>
      <c r="Y39" s="40">
        <f>IF(ISBLANK(V39),"",V39/$Y$1)</f>
        <v>5.394470667565745E-3</v>
      </c>
      <c r="Z39" s="40">
        <f>IF(ISBLANK(AA39),"",(((Price!$M19-Price!$AA19)/Price!$M19)+((Price!$N19-Price!$AB19)/Price!$N19)+((Price!$O19-Price!$AC19)/Price!$O19))/3)</f>
        <v>4.8761904761904708E-2</v>
      </c>
      <c r="AA39" s="41">
        <v>24.200000000000003</v>
      </c>
      <c r="AB39" s="41">
        <v>16.5</v>
      </c>
      <c r="AC39" s="41">
        <v>11</v>
      </c>
    </row>
    <row r="40" spans="1:29" ht="15" customHeight="1">
      <c r="A40" s="30">
        <v>37</v>
      </c>
      <c r="B40" s="158" t="s">
        <v>60</v>
      </c>
      <c r="C40" s="32">
        <v>1</v>
      </c>
      <c r="D40" s="33"/>
      <c r="E40" s="33"/>
      <c r="F40" s="34" t="s">
        <v>123</v>
      </c>
      <c r="G40" s="34" t="s">
        <v>125</v>
      </c>
      <c r="H40" s="35" t="s">
        <v>91</v>
      </c>
      <c r="I40" s="30" t="s">
        <v>64</v>
      </c>
      <c r="J40" s="36">
        <v>5</v>
      </c>
      <c r="K40" s="30" t="s">
        <v>69</v>
      </c>
      <c r="L40" s="26">
        <f>M40+5</f>
        <v>27</v>
      </c>
      <c r="M40" s="26">
        <v>22</v>
      </c>
      <c r="N40" s="26">
        <v>15</v>
      </c>
      <c r="O40" s="26">
        <v>11</v>
      </c>
      <c r="P40" s="27">
        <v>10</v>
      </c>
      <c r="Q40" s="27">
        <v>9</v>
      </c>
      <c r="R40" s="43"/>
      <c r="S40" s="43"/>
      <c r="T40" s="43"/>
      <c r="U40" s="43"/>
      <c r="V40" s="33">
        <v>3</v>
      </c>
      <c r="W40" s="61"/>
      <c r="X40" s="62" t="str">
        <f>IF(ISBLANK(W40),"",W40/$X$1)</f>
        <v/>
      </c>
      <c r="Y40" s="40">
        <f>IF(ISBLANK(V40),"",V40/$Y$1)</f>
        <v>2.0229265003371545E-3</v>
      </c>
      <c r="Z40" s="63">
        <f>IF(ISBLANK(AA40),"",(((Price!$M20-Price!$AA20)/Price!$M20)+((Price!$N20-Price!$AB20)/Price!$N20)+((Price!$O20-Price!$AC20)/Price!$O20))/3)</f>
        <v>-2.3529411764705927E-2</v>
      </c>
      <c r="AA40" s="64">
        <v>24.200000000000003</v>
      </c>
      <c r="AB40" s="65">
        <v>16.5</v>
      </c>
      <c r="AC40" s="66">
        <v>12.100000000000001</v>
      </c>
    </row>
    <row r="41" spans="1:29" ht="15" customHeight="1">
      <c r="A41" s="30">
        <v>38</v>
      </c>
      <c r="B41" s="158" t="s">
        <v>60</v>
      </c>
      <c r="C41" s="32">
        <v>1</v>
      </c>
      <c r="D41" s="33"/>
      <c r="E41" s="33"/>
      <c r="F41" s="34" t="s">
        <v>123</v>
      </c>
      <c r="G41" s="34" t="s">
        <v>125</v>
      </c>
      <c r="H41" s="35" t="s">
        <v>91</v>
      </c>
      <c r="I41" s="30" t="s">
        <v>64</v>
      </c>
      <c r="J41" s="36">
        <v>4</v>
      </c>
      <c r="K41" s="30" t="s">
        <v>65</v>
      </c>
      <c r="L41" s="26">
        <f>M41+5</f>
        <v>35</v>
      </c>
      <c r="M41" s="26">
        <v>29.999999999999996</v>
      </c>
      <c r="N41" s="26">
        <v>23</v>
      </c>
      <c r="O41" s="26">
        <v>19</v>
      </c>
      <c r="P41" s="27">
        <v>18</v>
      </c>
      <c r="Q41" s="27">
        <v>17</v>
      </c>
      <c r="R41" s="43"/>
      <c r="S41" s="43"/>
      <c r="T41" s="43"/>
      <c r="U41" s="43"/>
      <c r="V41" s="33">
        <v>15</v>
      </c>
      <c r="W41" s="33"/>
      <c r="X41" s="39" t="str">
        <f>IF(ISBLANK(W41),"",W41/$X$1)</f>
        <v/>
      </c>
      <c r="Y41" s="40">
        <f>IF(ISBLANK(V41),"",V41/$Y$1)</f>
        <v>1.0114632501685773E-2</v>
      </c>
      <c r="Z41" s="40">
        <f>IF(ISBLANK(AA41),"",(((Price!$M21-Price!$AA21)/Price!$M21)+((Price!$N21-Price!$AB21)/Price!$N21)+((Price!$O21-Price!$AC21)/Price!$O21))/3)</f>
        <v>-0.98000000000000043</v>
      </c>
      <c r="AA41" s="41">
        <v>33</v>
      </c>
      <c r="AB41" s="41">
        <v>22</v>
      </c>
      <c r="AC41" s="41">
        <v>17.600000000000001</v>
      </c>
    </row>
    <row r="42" spans="1:29" ht="15" customHeight="1">
      <c r="A42" s="30">
        <v>39</v>
      </c>
      <c r="B42" s="158" t="s">
        <v>60</v>
      </c>
      <c r="C42" s="32">
        <v>1</v>
      </c>
      <c r="D42" s="33"/>
      <c r="E42" s="33"/>
      <c r="F42" s="34" t="s">
        <v>126</v>
      </c>
      <c r="G42" s="34" t="s">
        <v>127</v>
      </c>
      <c r="H42" s="35" t="s">
        <v>63</v>
      </c>
      <c r="I42" s="30" t="s">
        <v>64</v>
      </c>
      <c r="J42" s="36">
        <v>4</v>
      </c>
      <c r="K42" s="30" t="s">
        <v>65</v>
      </c>
      <c r="L42" s="26">
        <f>M42+5</f>
        <v>30</v>
      </c>
      <c r="M42" s="26">
        <v>25</v>
      </c>
      <c r="N42" s="26">
        <v>18</v>
      </c>
      <c r="O42" s="26">
        <v>14</v>
      </c>
      <c r="P42" s="27">
        <v>13</v>
      </c>
      <c r="Q42" s="27">
        <v>12</v>
      </c>
      <c r="R42" s="43" t="s">
        <v>80</v>
      </c>
      <c r="S42" s="43"/>
      <c r="T42" s="43"/>
      <c r="U42" s="43"/>
      <c r="V42" s="33">
        <v>12</v>
      </c>
      <c r="W42" s="33">
        <v>9</v>
      </c>
      <c r="X42" s="39">
        <f>IF(ISBLANK(W42),"",W42/$X$1)</f>
        <v>1.5873015873015872E-2</v>
      </c>
      <c r="Y42" s="40">
        <f>IF(ISBLANK(V42),"",V42/$Y$1)</f>
        <v>8.091706001348618E-3</v>
      </c>
      <c r="Z42" s="40" t="str">
        <f>IF(ISBLANK(AA42),"",(((Price!$M22-Price!$AA22)/Price!$M22)+((Price!$N22-Price!$AB22)/Price!$N22)+((Price!$O22-Price!$AC22)/Price!$O22))/3)</f>
        <v/>
      </c>
      <c r="AA42" s="41"/>
      <c r="AB42" s="41"/>
      <c r="AC42" s="41"/>
    </row>
    <row r="43" spans="1:29" ht="15" customHeight="1">
      <c r="A43" s="30">
        <v>40</v>
      </c>
      <c r="B43" s="158" t="s">
        <v>60</v>
      </c>
      <c r="C43" s="32">
        <v>1</v>
      </c>
      <c r="D43" s="33"/>
      <c r="E43" s="33"/>
      <c r="F43" s="34" t="s">
        <v>128</v>
      </c>
      <c r="G43" s="34" t="s">
        <v>129</v>
      </c>
      <c r="H43" s="35" t="s">
        <v>63</v>
      </c>
      <c r="I43" s="30" t="s">
        <v>78</v>
      </c>
      <c r="J43" s="36">
        <v>6</v>
      </c>
      <c r="K43" s="30" t="s">
        <v>92</v>
      </c>
      <c r="L43" s="26">
        <f>M43+5</f>
        <v>30</v>
      </c>
      <c r="M43" s="26">
        <v>25</v>
      </c>
      <c r="N43" s="26">
        <v>18</v>
      </c>
      <c r="O43" s="26">
        <v>14</v>
      </c>
      <c r="P43" s="27">
        <v>13</v>
      </c>
      <c r="Q43" s="27">
        <v>12</v>
      </c>
      <c r="R43" s="43"/>
      <c r="S43" s="43"/>
      <c r="T43" s="43"/>
      <c r="U43" s="43"/>
      <c r="V43" s="33">
        <v>1</v>
      </c>
      <c r="W43" s="33"/>
      <c r="X43" s="39" t="str">
        <f>IF(ISBLANK(W43),"",W43/$X$1)</f>
        <v/>
      </c>
      <c r="Y43" s="40">
        <f>IF(ISBLANK(V43),"",V43/$Y$1)</f>
        <v>6.7430883344571813E-4</v>
      </c>
      <c r="Z43" s="40">
        <f>IF(ISBLANK(AA43),"",(((Price!$M23-Price!$AA23)/Price!$M23)+((Price!$N23-Price!$AB23)/Price!$N23)+((Price!$O23-Price!$AC23)/Price!$O23))/3)</f>
        <v>-0.13055555555555567</v>
      </c>
      <c r="AA43" s="41">
        <v>27.500000000000004</v>
      </c>
      <c r="AB43" s="41">
        <v>19.8</v>
      </c>
      <c r="AC43" s="41">
        <v>15.400000000000002</v>
      </c>
    </row>
    <row r="44" spans="1:29" ht="15" customHeight="1">
      <c r="A44" s="30">
        <v>41</v>
      </c>
      <c r="B44" s="158" t="s">
        <v>60</v>
      </c>
      <c r="C44" s="32">
        <v>1</v>
      </c>
      <c r="D44" s="33"/>
      <c r="E44" s="33"/>
      <c r="F44" s="34" t="s">
        <v>128</v>
      </c>
      <c r="G44" s="34" t="s">
        <v>129</v>
      </c>
      <c r="H44" s="35" t="s">
        <v>63</v>
      </c>
      <c r="I44" s="30" t="s">
        <v>85</v>
      </c>
      <c r="J44" s="36">
        <v>4</v>
      </c>
      <c r="K44" s="30" t="s">
        <v>65</v>
      </c>
      <c r="L44" s="26">
        <f>M44+5</f>
        <v>35</v>
      </c>
      <c r="M44" s="26">
        <v>29.999999999999996</v>
      </c>
      <c r="N44" s="26">
        <v>22</v>
      </c>
      <c r="O44" s="26">
        <v>17</v>
      </c>
      <c r="P44" s="27">
        <v>16</v>
      </c>
      <c r="Q44" s="27">
        <v>15</v>
      </c>
      <c r="R44" s="43"/>
      <c r="S44" s="43"/>
      <c r="T44" s="43"/>
      <c r="U44" s="43"/>
      <c r="V44" s="33">
        <v>15</v>
      </c>
      <c r="W44" s="33">
        <v>3</v>
      </c>
      <c r="X44" s="39">
        <f>IF(ISBLANK(W44),"",W44/$X$1)</f>
        <v>5.2910052910052907E-3</v>
      </c>
      <c r="Y44" s="40">
        <f>IF(ISBLANK(V44),"",V44/$Y$1)</f>
        <v>1.0114632501685773E-2</v>
      </c>
      <c r="Z44" s="40">
        <f>IF(ISBLANK(AA44),"",(((Price!$M24-Price!$AA24)/Price!$M24)+((Price!$N24-Price!$AB24)/Price!$N24)+((Price!$O24-Price!$AC24)/Price!$O24))/3)</f>
        <v>1</v>
      </c>
      <c r="AA44" s="41">
        <v>33</v>
      </c>
      <c r="AB44" s="41">
        <v>22</v>
      </c>
      <c r="AC44" s="41">
        <v>16.5</v>
      </c>
    </row>
    <row r="45" spans="1:29" ht="15" customHeight="1">
      <c r="A45" s="30">
        <v>42</v>
      </c>
      <c r="B45" s="158" t="s">
        <v>60</v>
      </c>
      <c r="C45" s="32">
        <v>1</v>
      </c>
      <c r="D45" s="33"/>
      <c r="E45" s="33"/>
      <c r="F45" s="34" t="s">
        <v>128</v>
      </c>
      <c r="G45" s="34" t="s">
        <v>130</v>
      </c>
      <c r="H45" s="35" t="s">
        <v>63</v>
      </c>
      <c r="I45" s="30" t="s">
        <v>64</v>
      </c>
      <c r="J45" s="36">
        <v>4</v>
      </c>
      <c r="K45" s="30" t="s">
        <v>65</v>
      </c>
      <c r="L45" s="26">
        <f>M45+5</f>
        <v>35</v>
      </c>
      <c r="M45" s="26">
        <v>29.999999999999996</v>
      </c>
      <c r="N45" s="26">
        <v>22</v>
      </c>
      <c r="O45" s="26">
        <v>17</v>
      </c>
      <c r="P45" s="27">
        <v>16</v>
      </c>
      <c r="Q45" s="27">
        <v>15</v>
      </c>
      <c r="R45" s="37"/>
      <c r="S45" s="37"/>
      <c r="T45" s="37"/>
      <c r="U45" s="37"/>
      <c r="V45" s="33">
        <v>60</v>
      </c>
      <c r="W45" s="33">
        <v>21</v>
      </c>
      <c r="X45" s="39">
        <f>IF(ISBLANK(W45),"",W45/$X$1)</f>
        <v>3.7037037037037035E-2</v>
      </c>
      <c r="Y45" s="40">
        <f>IF(ISBLANK(V45),"",V45/$Y$1)</f>
        <v>4.0458530006743092E-2</v>
      </c>
      <c r="Z45" s="40">
        <f>IF(ISBLANK(AA45),"",(((Price!$M25-Price!$AA25)/Price!$M25)+((Price!$N25-Price!$AB25)/Price!$N25)+((Price!$O25-Price!$AC25)/Price!$O25))/3)</f>
        <v>-0.98000000000000043</v>
      </c>
      <c r="AA45" s="41">
        <v>33</v>
      </c>
      <c r="AB45" s="41">
        <v>24.200000000000003</v>
      </c>
      <c r="AC45" s="41">
        <v>18.700000000000003</v>
      </c>
    </row>
    <row r="46" spans="1:29" ht="15" customHeight="1">
      <c r="A46" s="30">
        <v>43</v>
      </c>
      <c r="B46" s="158" t="s">
        <v>60</v>
      </c>
      <c r="C46" s="32">
        <v>1</v>
      </c>
      <c r="D46" s="33"/>
      <c r="E46" s="33"/>
      <c r="F46" s="34" t="s">
        <v>128</v>
      </c>
      <c r="G46" s="34" t="s">
        <v>131</v>
      </c>
      <c r="H46" s="35" t="s">
        <v>91</v>
      </c>
      <c r="I46" s="30" t="s">
        <v>78</v>
      </c>
      <c r="J46" s="36">
        <v>5</v>
      </c>
      <c r="K46" s="30" t="s">
        <v>69</v>
      </c>
      <c r="L46" s="26">
        <f>M46+5</f>
        <v>35</v>
      </c>
      <c r="M46" s="26">
        <v>29.999999999999996</v>
      </c>
      <c r="N46" s="26">
        <v>20</v>
      </c>
      <c r="O46" s="26">
        <v>15</v>
      </c>
      <c r="P46" s="27">
        <v>15</v>
      </c>
      <c r="Q46" s="27">
        <v>14</v>
      </c>
      <c r="R46" s="43"/>
      <c r="S46" s="43"/>
      <c r="T46" s="43"/>
      <c r="U46" s="43"/>
      <c r="V46" s="33">
        <v>22</v>
      </c>
      <c r="W46" s="33">
        <v>3</v>
      </c>
      <c r="X46" s="39">
        <f>IF(ISBLANK(W46),"",W46/$X$1)</f>
        <v>5.2910052910052907E-3</v>
      </c>
      <c r="Y46" s="40">
        <f>IF(ISBLANK(V46),"",V46/$Y$1)</f>
        <v>1.4834794335805798E-2</v>
      </c>
      <c r="Z46" s="40">
        <f>IF(ISBLANK(AA46),"",(((Price!$M26-Price!$AA26)/Price!$M26)+((Price!$N26-Price!$AB26)/Price!$N26)+((Price!$O26-Price!$AC26)/Price!$O26))/3)</f>
        <v>5.1380952380952298E-2</v>
      </c>
      <c r="AA46" s="41">
        <v>33</v>
      </c>
      <c r="AB46" s="41">
        <v>24.200000000000003</v>
      </c>
      <c r="AC46" s="41">
        <v>18.700000000000003</v>
      </c>
    </row>
    <row r="47" spans="1:29" ht="15" customHeight="1">
      <c r="A47" s="30">
        <v>44</v>
      </c>
      <c r="B47" s="68" t="s">
        <v>60</v>
      </c>
      <c r="C47" s="32">
        <v>1</v>
      </c>
      <c r="D47" s="33"/>
      <c r="E47" s="33"/>
      <c r="F47" s="34" t="s">
        <v>128</v>
      </c>
      <c r="G47" s="34" t="s">
        <v>131</v>
      </c>
      <c r="H47" s="35" t="s">
        <v>91</v>
      </c>
      <c r="I47" s="30" t="s">
        <v>85</v>
      </c>
      <c r="J47" s="36">
        <v>4</v>
      </c>
      <c r="K47" s="30" t="s">
        <v>65</v>
      </c>
      <c r="L47" s="26">
        <f>M47+5</f>
        <v>35</v>
      </c>
      <c r="M47" s="26">
        <v>29.999999999999996</v>
      </c>
      <c r="N47" s="26">
        <v>20</v>
      </c>
      <c r="O47" s="26">
        <v>15</v>
      </c>
      <c r="P47" s="27">
        <v>14</v>
      </c>
      <c r="Q47" s="27">
        <v>13</v>
      </c>
      <c r="R47" s="43"/>
      <c r="S47" s="43"/>
      <c r="T47" s="43"/>
      <c r="U47" s="43"/>
      <c r="V47" s="33">
        <v>60</v>
      </c>
      <c r="W47" s="33">
        <v>23</v>
      </c>
      <c r="X47" s="39">
        <f>IF(ISBLANK(W47),"",W47/$X$1)</f>
        <v>4.0564373897707229E-2</v>
      </c>
      <c r="Y47" s="40">
        <f>IF(ISBLANK(V47),"",V47/$Y$1)</f>
        <v>4.0458530006743092E-2</v>
      </c>
      <c r="Z47" s="40">
        <f>IF(ISBLANK(AA47),"",(((Price!$M27-Price!$AA27)/Price!$M27)+((Price!$N27-Price!$AB27)/Price!$N27)+((Price!$O27-Price!$AC27)/Price!$O27))/3)</f>
        <v>-8.5897435897435939E-2</v>
      </c>
      <c r="AA47" s="41">
        <v>33</v>
      </c>
      <c r="AB47" s="41">
        <v>22</v>
      </c>
      <c r="AC47" s="41">
        <v>16.5</v>
      </c>
    </row>
    <row r="48" spans="1:29" ht="15" customHeight="1">
      <c r="A48" s="30">
        <v>45</v>
      </c>
      <c r="B48" s="68" t="s">
        <v>60</v>
      </c>
      <c r="C48" s="32">
        <v>1</v>
      </c>
      <c r="D48" s="33"/>
      <c r="E48" s="33"/>
      <c r="F48" s="34" t="s">
        <v>128</v>
      </c>
      <c r="G48" s="34" t="s">
        <v>132</v>
      </c>
      <c r="H48" s="35" t="s">
        <v>84</v>
      </c>
      <c r="I48" s="30" t="s">
        <v>85</v>
      </c>
      <c r="J48" s="36">
        <v>5</v>
      </c>
      <c r="K48" s="30" t="s">
        <v>69</v>
      </c>
      <c r="L48" s="26">
        <f>M48+5</f>
        <v>35</v>
      </c>
      <c r="M48" s="26">
        <v>30</v>
      </c>
      <c r="N48" s="26">
        <v>20</v>
      </c>
      <c r="O48" s="26">
        <v>15</v>
      </c>
      <c r="P48" s="27">
        <v>14</v>
      </c>
      <c r="Q48" s="27">
        <v>13</v>
      </c>
      <c r="R48" s="43"/>
      <c r="S48" s="43"/>
      <c r="T48" s="43"/>
      <c r="U48" s="43"/>
      <c r="V48" s="33">
        <v>30</v>
      </c>
      <c r="W48" s="33">
        <v>6</v>
      </c>
      <c r="X48" s="39">
        <f>IF(ISBLANK(W48),"",W48/$X$1)</f>
        <v>1.0582010582010581E-2</v>
      </c>
      <c r="Y48" s="40">
        <f>IF(ISBLANK(V48),"",V48/$Y$1)</f>
        <v>2.0229265003371546E-2</v>
      </c>
      <c r="Z48" s="40">
        <f>IF(ISBLANK(AA48),"",(((Price!$M28-Price!$AA28)/Price!$M28)+((Price!$N28-Price!$AB28)/Price!$N28)+((Price!$O28-Price!$AC28)/Price!$O28))/3)</f>
        <v>-2.724867724867738E-2</v>
      </c>
      <c r="AA48" s="41">
        <v>27.500000000000004</v>
      </c>
      <c r="AB48" s="41">
        <v>19.8</v>
      </c>
      <c r="AC48" s="41">
        <v>15.400000000000002</v>
      </c>
    </row>
    <row r="49" spans="1:29" ht="15" customHeight="1">
      <c r="A49" s="30">
        <v>46</v>
      </c>
      <c r="B49" s="68" t="s">
        <v>60</v>
      </c>
      <c r="C49" s="32">
        <v>1</v>
      </c>
      <c r="D49" s="33"/>
      <c r="E49" s="33"/>
      <c r="F49" s="34" t="s">
        <v>128</v>
      </c>
      <c r="G49" s="34" t="s">
        <v>133</v>
      </c>
      <c r="H49" s="35" t="s">
        <v>63</v>
      </c>
      <c r="I49" s="30" t="s">
        <v>85</v>
      </c>
      <c r="J49" s="36">
        <v>4</v>
      </c>
      <c r="K49" s="30" t="s">
        <v>65</v>
      </c>
      <c r="L49" s="26">
        <f>M49+5</f>
        <v>27</v>
      </c>
      <c r="M49" s="26">
        <v>22</v>
      </c>
      <c r="N49" s="26">
        <v>15</v>
      </c>
      <c r="O49" s="26">
        <v>10</v>
      </c>
      <c r="P49" s="27">
        <v>7</v>
      </c>
      <c r="Q49" s="27">
        <v>6</v>
      </c>
      <c r="R49" s="69" t="s">
        <v>134</v>
      </c>
      <c r="S49" s="38"/>
      <c r="T49" s="38"/>
      <c r="U49" s="38"/>
      <c r="V49" s="33">
        <v>9</v>
      </c>
      <c r="W49" s="33">
        <v>9</v>
      </c>
      <c r="X49" s="39">
        <f>IF(ISBLANK(W49),"",W49/$X$1)</f>
        <v>1.5873015873015872E-2</v>
      </c>
      <c r="Y49" s="40">
        <f>IF(ISBLANK(V49),"",V49/$Y$1)</f>
        <v>6.0687795010114631E-3</v>
      </c>
      <c r="Z49" s="40" t="str">
        <f>IF(ISBLANK(AA49),"",(((Price!$M29-Price!$AA29)/Price!$M29)+((Price!$N29-Price!$AB29)/Price!$N29)+((Price!$O29-Price!$AC29)/Price!$O29))/3)</f>
        <v/>
      </c>
      <c r="AA49" s="41"/>
      <c r="AB49" s="41"/>
      <c r="AC49" s="41"/>
    </row>
    <row r="50" spans="1:29" ht="15" customHeight="1">
      <c r="A50" s="30">
        <v>47</v>
      </c>
      <c r="B50" s="68" t="s">
        <v>60</v>
      </c>
      <c r="C50" s="32">
        <v>1</v>
      </c>
      <c r="D50" s="33"/>
      <c r="E50" s="33"/>
      <c r="F50" s="34" t="s">
        <v>128</v>
      </c>
      <c r="G50" s="34" t="s">
        <v>133</v>
      </c>
      <c r="H50" s="35" t="s">
        <v>63</v>
      </c>
      <c r="I50" s="30" t="s">
        <v>78</v>
      </c>
      <c r="J50" s="36">
        <v>5</v>
      </c>
      <c r="K50" s="30" t="s">
        <v>69</v>
      </c>
      <c r="L50" s="26">
        <f>M50+5</f>
        <v>27</v>
      </c>
      <c r="M50" s="26">
        <v>22</v>
      </c>
      <c r="N50" s="26">
        <v>15</v>
      </c>
      <c r="O50" s="26">
        <v>10</v>
      </c>
      <c r="P50" s="27">
        <v>10</v>
      </c>
      <c r="Q50" s="27">
        <v>9</v>
      </c>
      <c r="R50" s="43"/>
      <c r="S50" s="43"/>
      <c r="T50" s="43"/>
      <c r="U50" s="43"/>
      <c r="V50" s="33">
        <v>152</v>
      </c>
      <c r="W50" s="33">
        <v>51</v>
      </c>
      <c r="X50" s="39">
        <f>IF(ISBLANK(W50),"",W50/$X$1)</f>
        <v>8.9947089947089942E-2</v>
      </c>
      <c r="Y50" s="40">
        <f>IF(ISBLANK(V50),"",V50/$Y$1)</f>
        <v>0.10249494268374916</v>
      </c>
      <c r="Z50" s="40">
        <f>IF(ISBLANK(AA50),"",(((Price!$M30-Price!$AA30)/Price!$M30)+((Price!$N30-Price!$AB30)/Price!$N30)+((Price!$O30-Price!$AC30)/Price!$O30))/3)</f>
        <v>1</v>
      </c>
      <c r="AA50" s="41">
        <v>27.500000000000004</v>
      </c>
      <c r="AB50" s="41">
        <v>18.700000000000003</v>
      </c>
      <c r="AC50" s="41">
        <v>13.200000000000001</v>
      </c>
    </row>
    <row r="51" spans="1:29" ht="15" customHeight="1">
      <c r="A51" s="30">
        <v>48</v>
      </c>
      <c r="B51" s="68" t="s">
        <v>60</v>
      </c>
      <c r="C51" s="32">
        <v>1</v>
      </c>
      <c r="D51" s="33"/>
      <c r="E51" s="33"/>
      <c r="F51" s="34" t="s">
        <v>128</v>
      </c>
      <c r="G51" s="34" t="s">
        <v>135</v>
      </c>
      <c r="H51" s="35" t="s">
        <v>63</v>
      </c>
      <c r="I51" s="30" t="s">
        <v>85</v>
      </c>
      <c r="J51" s="36">
        <v>4</v>
      </c>
      <c r="K51" s="30" t="s">
        <v>65</v>
      </c>
      <c r="L51" s="26">
        <f>M51+5</f>
        <v>35</v>
      </c>
      <c r="M51" s="26">
        <v>30</v>
      </c>
      <c r="N51" s="26">
        <v>20</v>
      </c>
      <c r="O51" s="26">
        <v>16</v>
      </c>
      <c r="P51" s="27">
        <v>15</v>
      </c>
      <c r="Q51" s="27">
        <v>14</v>
      </c>
      <c r="R51" s="43"/>
      <c r="S51" s="43"/>
      <c r="T51" s="43"/>
      <c r="U51" s="43"/>
      <c r="V51" s="33">
        <v>22</v>
      </c>
      <c r="W51" s="33">
        <v>8</v>
      </c>
      <c r="X51" s="39">
        <f>IF(ISBLANK(W51),"",W51/$X$1)</f>
        <v>1.4109347442680775E-2</v>
      </c>
      <c r="Y51" s="40">
        <f>IF(ISBLANK(V51),"",V51/$Y$1)</f>
        <v>1.4834794335805798E-2</v>
      </c>
      <c r="Z51" s="40">
        <f>IF(ISBLANK(AA51),"",(((Price!$M31-Price!$AA31)/Price!$M31)+((Price!$N31-Price!$AB31)/Price!$N31)+((Price!$O31-Price!$AC31)/Price!$O31))/3)</f>
        <v>-0.26422969187675072</v>
      </c>
      <c r="AA51" s="41">
        <v>27.500000000000004</v>
      </c>
      <c r="AB51" s="41">
        <v>19.8</v>
      </c>
      <c r="AC51" s="41">
        <v>15.400000000000002</v>
      </c>
    </row>
    <row r="52" spans="1:29" ht="15" customHeight="1">
      <c r="A52" s="30">
        <v>49</v>
      </c>
      <c r="B52" s="158" t="s">
        <v>60</v>
      </c>
      <c r="C52" s="32">
        <v>1</v>
      </c>
      <c r="D52" s="33"/>
      <c r="E52" s="33"/>
      <c r="F52" s="34" t="s">
        <v>128</v>
      </c>
      <c r="G52" s="34" t="s">
        <v>136</v>
      </c>
      <c r="H52" s="35" t="s">
        <v>63</v>
      </c>
      <c r="I52" s="30" t="s">
        <v>85</v>
      </c>
      <c r="J52" s="36">
        <v>6</v>
      </c>
      <c r="K52" s="30" t="s">
        <v>92</v>
      </c>
      <c r="L52" s="26">
        <f>M52+5</f>
        <v>19</v>
      </c>
      <c r="M52" s="26">
        <v>14</v>
      </c>
      <c r="N52" s="26">
        <v>14</v>
      </c>
      <c r="O52" s="26">
        <v>14</v>
      </c>
      <c r="P52" s="27">
        <v>19</v>
      </c>
      <c r="Q52" s="27">
        <v>18</v>
      </c>
      <c r="R52" s="43"/>
      <c r="S52" s="43"/>
      <c r="T52" s="43"/>
      <c r="U52" s="43"/>
      <c r="V52" s="33">
        <v>3</v>
      </c>
      <c r="W52" s="33">
        <v>1</v>
      </c>
      <c r="X52" s="39">
        <f>IF(ISBLANK(W52),"",W52/$X$1)</f>
        <v>1.7636684303350969E-3</v>
      </c>
      <c r="Y52" s="40">
        <f>IF(ISBLANK(V52),"",V52/$Y$1)</f>
        <v>2.0229265003371545E-3</v>
      </c>
      <c r="Z52" s="40">
        <f>IF(ISBLANK(AA52),"",(((Price!$M32-Price!$AA32)/Price!$M32)+((Price!$N32-Price!$AB32)/Price!$N32)+((Price!$O32-Price!$AC32)/Price!$O32))/3)</f>
        <v>-0.15212418300653605</v>
      </c>
      <c r="AA52" s="41">
        <v>33</v>
      </c>
      <c r="AB52" s="41">
        <v>24.200000000000003</v>
      </c>
      <c r="AC52" s="41">
        <v>19.8</v>
      </c>
    </row>
    <row r="53" spans="1:29" ht="15" customHeight="1">
      <c r="A53" s="30">
        <v>50</v>
      </c>
      <c r="B53" s="158" t="s">
        <v>60</v>
      </c>
      <c r="C53" s="32">
        <v>1</v>
      </c>
      <c r="D53" s="33"/>
      <c r="E53" s="33"/>
      <c r="F53" s="34" t="s">
        <v>128</v>
      </c>
      <c r="G53" s="34" t="s">
        <v>136</v>
      </c>
      <c r="H53" s="35" t="s">
        <v>63</v>
      </c>
      <c r="I53" s="30" t="s">
        <v>85</v>
      </c>
      <c r="J53" s="36">
        <v>5</v>
      </c>
      <c r="K53" s="30" t="s">
        <v>69</v>
      </c>
      <c r="L53" s="26">
        <f>M53+5</f>
        <v>50</v>
      </c>
      <c r="M53" s="26">
        <v>45</v>
      </c>
      <c r="N53" s="26">
        <v>37</v>
      </c>
      <c r="O53" s="26">
        <v>25</v>
      </c>
      <c r="P53" s="27">
        <v>26</v>
      </c>
      <c r="Q53" s="27">
        <v>25</v>
      </c>
      <c r="R53" s="43"/>
      <c r="S53" s="43"/>
      <c r="T53" s="43"/>
      <c r="U53" s="43"/>
      <c r="V53" s="33">
        <v>5</v>
      </c>
      <c r="W53" s="33">
        <v>2</v>
      </c>
      <c r="X53" s="39">
        <f>IF(ISBLANK(W53),"",W53/$X$1)</f>
        <v>3.5273368606701938E-3</v>
      </c>
      <c r="Y53" s="40">
        <f>IF(ISBLANK(V53),"",V53/$Y$1)</f>
        <v>3.3715441672285905E-3</v>
      </c>
      <c r="Z53" s="40">
        <f>IF(ISBLANK(AA53),"",(((Price!$M33-Price!$AA33)/Price!$M33)+((Price!$N33-Price!$AB33)/Price!$N33)+((Price!$O33-Price!$AC33)/Price!$O33))/3)</f>
        <v>-0.10000000000000009</v>
      </c>
      <c r="AA53" s="41">
        <v>44</v>
      </c>
      <c r="AB53" s="41">
        <v>33</v>
      </c>
      <c r="AC53" s="41">
        <v>27.500000000000004</v>
      </c>
    </row>
    <row r="54" spans="1:29" ht="15" customHeight="1">
      <c r="A54" s="30">
        <v>51</v>
      </c>
      <c r="B54" s="68" t="s">
        <v>60</v>
      </c>
      <c r="C54" s="32">
        <v>1</v>
      </c>
      <c r="D54" s="33"/>
      <c r="E54" s="33"/>
      <c r="F54" s="34" t="s">
        <v>128</v>
      </c>
      <c r="G54" s="34" t="s">
        <v>136</v>
      </c>
      <c r="H54" s="35" t="s">
        <v>63</v>
      </c>
      <c r="I54" s="30" t="s">
        <v>78</v>
      </c>
      <c r="J54" s="36">
        <v>5</v>
      </c>
      <c r="K54" s="30" t="s">
        <v>69</v>
      </c>
      <c r="L54" s="26">
        <f>M54+5</f>
        <v>45</v>
      </c>
      <c r="M54" s="26">
        <v>40</v>
      </c>
      <c r="N54" s="26">
        <v>30</v>
      </c>
      <c r="O54" s="26">
        <v>24</v>
      </c>
      <c r="P54" s="27">
        <v>23</v>
      </c>
      <c r="Q54" s="27">
        <v>22</v>
      </c>
      <c r="R54" s="43"/>
      <c r="S54" s="43"/>
      <c r="T54" s="43"/>
      <c r="U54" s="43"/>
      <c r="V54" s="33">
        <v>19</v>
      </c>
      <c r="W54" s="33">
        <v>10</v>
      </c>
      <c r="X54" s="39">
        <f>IF(ISBLANK(W54),"",W54/$X$1)</f>
        <v>1.7636684303350969E-2</v>
      </c>
      <c r="Y54" s="40">
        <f>IF(ISBLANK(V54),"",V54/$Y$1)</f>
        <v>1.2811867835468645E-2</v>
      </c>
      <c r="Z54" s="40">
        <f>IF(ISBLANK(AA54),"",(((Price!$M34-Price!$AA34)/Price!$M34)+((Price!$N34-Price!$AB34)/Price!$N34)+((Price!$O34-Price!$AC34)/Price!$O34))/3)</f>
        <v>1</v>
      </c>
      <c r="AA54" s="41">
        <v>38.5</v>
      </c>
      <c r="AB54" s="41">
        <v>29.700000000000003</v>
      </c>
      <c r="AC54" s="41">
        <v>24.200000000000003</v>
      </c>
    </row>
    <row r="55" spans="1:29" ht="15" customHeight="1">
      <c r="A55" s="30">
        <v>52</v>
      </c>
      <c r="B55" s="68" t="s">
        <v>60</v>
      </c>
      <c r="C55" s="32">
        <v>1</v>
      </c>
      <c r="D55" s="33"/>
      <c r="E55" s="33"/>
      <c r="F55" s="34" t="s">
        <v>128</v>
      </c>
      <c r="G55" s="34" t="s">
        <v>136</v>
      </c>
      <c r="H55" s="35" t="s">
        <v>63</v>
      </c>
      <c r="I55" s="30" t="s">
        <v>78</v>
      </c>
      <c r="J55" s="36">
        <v>4</v>
      </c>
      <c r="K55" s="30" t="s">
        <v>65</v>
      </c>
      <c r="L55" s="26">
        <f>M55+5</f>
        <v>60</v>
      </c>
      <c r="M55" s="26">
        <v>55</v>
      </c>
      <c r="N55" s="26">
        <v>45</v>
      </c>
      <c r="O55" s="26">
        <v>38</v>
      </c>
      <c r="P55" s="27">
        <v>37</v>
      </c>
      <c r="Q55" s="27">
        <v>36</v>
      </c>
      <c r="R55" s="43"/>
      <c r="S55" s="43"/>
      <c r="T55" s="43"/>
      <c r="U55" s="43"/>
      <c r="V55" s="33">
        <v>76</v>
      </c>
      <c r="W55" s="33">
        <v>17</v>
      </c>
      <c r="X55" s="39">
        <f>IF(ISBLANK(W55),"",W55/$X$1)</f>
        <v>2.9982363315696647E-2</v>
      </c>
      <c r="Y55" s="40">
        <f>IF(ISBLANK(V55),"",V55/$Y$1)</f>
        <v>5.124747134187458E-2</v>
      </c>
      <c r="Z55" s="40">
        <f>IF(ISBLANK(AA55),"",(((Price!$M35-Price!$AA35)/Price!$M35)+((Price!$N35-Price!$AB35)/Price!$N35)+((Price!$O35-Price!$AC35)/Price!$O35))/3)</f>
        <v>1</v>
      </c>
      <c r="AA55" s="41">
        <v>55.000000000000007</v>
      </c>
      <c r="AB55" s="41">
        <v>44</v>
      </c>
      <c r="AC55" s="41">
        <v>37.400000000000006</v>
      </c>
    </row>
    <row r="56" spans="1:29" ht="15" customHeight="1">
      <c r="A56" s="30">
        <v>53</v>
      </c>
      <c r="B56" s="68" t="s">
        <v>60</v>
      </c>
      <c r="C56" s="32">
        <v>1</v>
      </c>
      <c r="D56" s="33"/>
      <c r="E56" s="33"/>
      <c r="F56" s="34" t="s">
        <v>137</v>
      </c>
      <c r="G56" s="34" t="s">
        <v>138</v>
      </c>
      <c r="H56" s="35" t="s">
        <v>91</v>
      </c>
      <c r="I56" s="30" t="s">
        <v>85</v>
      </c>
      <c r="J56" s="36">
        <v>4</v>
      </c>
      <c r="K56" s="30" t="s">
        <v>65</v>
      </c>
      <c r="L56" s="26">
        <f>M56+5</f>
        <v>27</v>
      </c>
      <c r="M56" s="26">
        <v>22</v>
      </c>
      <c r="N56" s="26">
        <v>15</v>
      </c>
      <c r="O56" s="26">
        <v>10</v>
      </c>
      <c r="P56" s="27">
        <v>9</v>
      </c>
      <c r="Q56" s="27">
        <v>8</v>
      </c>
      <c r="R56" s="43"/>
      <c r="S56" s="43"/>
      <c r="T56" s="43"/>
      <c r="U56" s="43"/>
      <c r="V56" s="33">
        <v>16</v>
      </c>
      <c r="W56" s="33">
        <v>6</v>
      </c>
      <c r="X56" s="39">
        <f>IF(ISBLANK(W56),"",W56/$X$1)</f>
        <v>1.0582010582010581E-2</v>
      </c>
      <c r="Y56" s="40">
        <f>IF(ISBLANK(V56),"",V56/$Y$1)</f>
        <v>1.078894133513149E-2</v>
      </c>
      <c r="Z56" s="40">
        <f>IF(ISBLANK(AA56),"",(((Price!$M36-Price!$AA36)/Price!$M36)+((Price!$N36-Price!$AB36)/Price!$N36)+((Price!$O36-Price!$AC36)/Price!$O36))/3)</f>
        <v>1</v>
      </c>
      <c r="AA56" s="41">
        <v>24.200000000000003</v>
      </c>
      <c r="AB56" s="41">
        <v>16.5</v>
      </c>
      <c r="AC56" s="41">
        <v>12.100000000000001</v>
      </c>
    </row>
    <row r="57" spans="1:29" ht="15" customHeight="1">
      <c r="A57" s="30">
        <v>54</v>
      </c>
      <c r="B57" s="68" t="s">
        <v>60</v>
      </c>
      <c r="C57" s="32">
        <v>1</v>
      </c>
      <c r="D57" s="33"/>
      <c r="E57" s="33"/>
      <c r="F57" s="34" t="s">
        <v>139</v>
      </c>
      <c r="G57" s="34" t="s">
        <v>140</v>
      </c>
      <c r="H57" s="35" t="s">
        <v>84</v>
      </c>
      <c r="I57" s="30" t="s">
        <v>85</v>
      </c>
      <c r="J57" s="36">
        <v>4</v>
      </c>
      <c r="K57" s="30" t="s">
        <v>65</v>
      </c>
      <c r="L57" s="26">
        <f>M57+5</f>
        <v>30</v>
      </c>
      <c r="M57" s="26">
        <v>25</v>
      </c>
      <c r="N57" s="26">
        <v>17</v>
      </c>
      <c r="O57" s="26">
        <v>13</v>
      </c>
      <c r="P57" s="27">
        <v>12</v>
      </c>
      <c r="Q57" s="27">
        <v>11</v>
      </c>
      <c r="R57" s="70"/>
      <c r="S57" s="70"/>
      <c r="T57" s="70"/>
      <c r="U57" s="70"/>
      <c r="V57" s="33">
        <v>20</v>
      </c>
      <c r="W57" s="33">
        <v>13</v>
      </c>
      <c r="X57" s="39">
        <f>IF(ISBLANK(W57),"",W57/$X$1)</f>
        <v>2.292768959435626E-2</v>
      </c>
      <c r="Y57" s="40">
        <f>IF(ISBLANK(V57),"",V57/$Y$1)</f>
        <v>1.3486176668914362E-2</v>
      </c>
      <c r="Z57" s="40">
        <f>IF(ISBLANK(AA57),"",(((Price!$M37-Price!$AA37)/Price!$M37)+((Price!$N37-Price!$AB37)/Price!$N37)+((Price!$O37-Price!$AC37)/Price!$O37))/3)</f>
        <v>1</v>
      </c>
      <c r="AA57" s="41">
        <v>27.500000000000004</v>
      </c>
      <c r="AB57" s="41">
        <v>18.700000000000003</v>
      </c>
      <c r="AC57" s="41">
        <v>13.200000000000001</v>
      </c>
    </row>
    <row r="58" spans="1:29" ht="15" customHeight="1">
      <c r="A58" s="30">
        <v>55</v>
      </c>
      <c r="B58" s="68" t="s">
        <v>60</v>
      </c>
      <c r="C58" s="32">
        <v>1</v>
      </c>
      <c r="D58" s="33"/>
      <c r="E58" s="33"/>
      <c r="F58" s="34" t="s">
        <v>141</v>
      </c>
      <c r="G58" s="34" t="s">
        <v>142</v>
      </c>
      <c r="H58" s="35" t="s">
        <v>91</v>
      </c>
      <c r="I58" s="30" t="s">
        <v>85</v>
      </c>
      <c r="J58" s="36">
        <v>4</v>
      </c>
      <c r="K58" s="30" t="s">
        <v>65</v>
      </c>
      <c r="L58" s="26">
        <f>M58+5</f>
        <v>30</v>
      </c>
      <c r="M58" s="26">
        <v>25</v>
      </c>
      <c r="N58" s="26">
        <v>17</v>
      </c>
      <c r="O58" s="26">
        <v>13</v>
      </c>
      <c r="P58" s="27">
        <v>12</v>
      </c>
      <c r="Q58" s="27">
        <v>11</v>
      </c>
      <c r="R58" s="43"/>
      <c r="S58" s="43"/>
      <c r="T58" s="43"/>
      <c r="U58" s="43"/>
      <c r="V58" s="33">
        <v>21</v>
      </c>
      <c r="W58" s="33">
        <v>7</v>
      </c>
      <c r="X58" s="39">
        <f>IF(ISBLANK(W58),"",W58/$X$1)</f>
        <v>1.2345679012345678E-2</v>
      </c>
      <c r="Y58" s="40">
        <f>IF(ISBLANK(V58),"",V58/$Y$1)</f>
        <v>1.4160485502360081E-2</v>
      </c>
      <c r="Z58" s="40">
        <f>IF(ISBLANK(AA58),"",(((Price!$M38-Price!$AA38)/Price!$M38)+((Price!$N38-Price!$AB38)/Price!$N38)+((Price!$O38-Price!$AC38)/Price!$O38))/3)</f>
        <v>-1.143317230273759E-2</v>
      </c>
      <c r="AA58" s="41">
        <v>29.700000000000003</v>
      </c>
      <c r="AB58" s="41">
        <v>18.700000000000003</v>
      </c>
      <c r="AC58" s="41">
        <v>14.3</v>
      </c>
    </row>
    <row r="59" spans="1:29" ht="15" customHeight="1">
      <c r="A59" s="30">
        <v>56</v>
      </c>
      <c r="B59" s="68" t="s">
        <v>60</v>
      </c>
      <c r="C59" s="32">
        <v>1</v>
      </c>
      <c r="D59" s="33"/>
      <c r="E59" s="33"/>
      <c r="F59" s="34" t="s">
        <v>141</v>
      </c>
      <c r="G59" s="34" t="s">
        <v>143</v>
      </c>
      <c r="H59" s="35" t="s">
        <v>84</v>
      </c>
      <c r="I59" s="30" t="s">
        <v>64</v>
      </c>
      <c r="J59" s="36">
        <v>4</v>
      </c>
      <c r="K59" s="30" t="s">
        <v>65</v>
      </c>
      <c r="L59" s="26">
        <f>M59+5</f>
        <v>35</v>
      </c>
      <c r="M59" s="26">
        <v>30</v>
      </c>
      <c r="N59" s="26">
        <v>22</v>
      </c>
      <c r="O59" s="26">
        <v>17</v>
      </c>
      <c r="P59" s="27">
        <v>16</v>
      </c>
      <c r="Q59" s="27">
        <v>15</v>
      </c>
      <c r="R59" s="67"/>
      <c r="S59" s="67"/>
      <c r="T59" s="67"/>
      <c r="U59" s="67"/>
      <c r="V59" s="33">
        <v>13</v>
      </c>
      <c r="W59" s="61">
        <v>13</v>
      </c>
      <c r="X59" s="62">
        <f>IF(ISBLANK(W59),"",W59/$X$1)</f>
        <v>2.292768959435626E-2</v>
      </c>
      <c r="Y59" s="40">
        <f>IF(ISBLANK(V59),"",V59/$Y$1)</f>
        <v>8.7660148347943351E-3</v>
      </c>
      <c r="Z59" s="63" t="str">
        <f>IF(ISBLANK(AA59),"",(((Price!$M39-Price!$AA39)/Price!$M39)+((Price!$N39-Price!$AB39)/Price!$N39)+((Price!$O39-Price!$AC39)/Price!$O39))/3)</f>
        <v/>
      </c>
      <c r="AA59" s="64"/>
      <c r="AB59" s="65"/>
      <c r="AC59" s="66"/>
    </row>
    <row r="60" spans="1:29" ht="15" customHeight="1">
      <c r="A60" s="30">
        <v>57</v>
      </c>
      <c r="B60" s="68" t="s">
        <v>60</v>
      </c>
      <c r="C60" s="32">
        <v>1</v>
      </c>
      <c r="D60" s="33"/>
      <c r="E60" s="33"/>
      <c r="F60" s="34" t="s">
        <v>144</v>
      </c>
      <c r="G60" s="34" t="s">
        <v>145</v>
      </c>
      <c r="H60" s="35" t="s">
        <v>63</v>
      </c>
      <c r="I60" s="30" t="s">
        <v>78</v>
      </c>
      <c r="J60" s="36">
        <v>5</v>
      </c>
      <c r="K60" s="30" t="s">
        <v>69</v>
      </c>
      <c r="L60" s="26">
        <f>M60+5</f>
        <v>50</v>
      </c>
      <c r="M60" s="26">
        <v>45</v>
      </c>
      <c r="N60" s="26">
        <v>35</v>
      </c>
      <c r="O60" s="26">
        <v>28</v>
      </c>
      <c r="P60" s="27">
        <v>27</v>
      </c>
      <c r="Q60" s="27">
        <v>26</v>
      </c>
      <c r="R60" s="37"/>
      <c r="S60" s="43"/>
      <c r="T60" s="43"/>
      <c r="U60" s="43"/>
      <c r="V60" s="33">
        <v>6</v>
      </c>
      <c r="W60" s="33">
        <v>4</v>
      </c>
      <c r="X60" s="39">
        <f>IF(ISBLANK(W60),"",W60/$X$1)</f>
        <v>7.0546737213403876E-3</v>
      </c>
      <c r="Y60" s="40">
        <f>IF(ISBLANK(V60),"",V60/$Y$1)</f>
        <v>4.045853000674309E-3</v>
      </c>
      <c r="Z60" s="40" t="str">
        <f>IF(ISBLANK(AA60),"",(((Price!$M40-Price!$AA40)/Price!$M40)+((Price!$N40-Price!$AB40)/Price!$N40)+((Price!$O40-Price!$AC40)/Price!$O40))/3)</f>
        <v/>
      </c>
      <c r="AA60" s="41"/>
      <c r="AB60" s="41"/>
      <c r="AC60" s="41"/>
    </row>
    <row r="61" spans="1:29" ht="15" customHeight="1">
      <c r="A61" s="30">
        <v>58</v>
      </c>
      <c r="B61" s="68" t="s">
        <v>60</v>
      </c>
      <c r="C61" s="32">
        <v>1</v>
      </c>
      <c r="D61" s="33"/>
      <c r="E61" s="33"/>
      <c r="F61" s="34" t="s">
        <v>146</v>
      </c>
      <c r="G61" s="34" t="s">
        <v>147</v>
      </c>
      <c r="H61" s="35" t="s">
        <v>84</v>
      </c>
      <c r="I61" s="30" t="s">
        <v>64</v>
      </c>
      <c r="J61" s="36">
        <v>4</v>
      </c>
      <c r="K61" s="30" t="s">
        <v>65</v>
      </c>
      <c r="L61" s="26">
        <f>M61+5</f>
        <v>40</v>
      </c>
      <c r="M61" s="26">
        <v>35</v>
      </c>
      <c r="N61" s="26">
        <v>25</v>
      </c>
      <c r="O61" s="26">
        <v>21</v>
      </c>
      <c r="P61" s="27">
        <v>20</v>
      </c>
      <c r="Q61" s="27">
        <v>19</v>
      </c>
      <c r="R61" s="37"/>
      <c r="S61" s="43"/>
      <c r="T61" s="43"/>
      <c r="U61" s="43"/>
      <c r="V61" s="33">
        <v>5</v>
      </c>
      <c r="W61" s="33"/>
      <c r="X61" s="39" t="str">
        <f>IF(ISBLANK(W61),"",W61/$X$1)</f>
        <v/>
      </c>
      <c r="Y61" s="40">
        <f>IF(ISBLANK(V61),"",V61/$Y$1)</f>
        <v>3.3715441672285905E-3</v>
      </c>
      <c r="Z61" s="40" t="str">
        <f>IF(ISBLANK(AA61),"",(((Price!$M41-Price!$AA41)/Price!$M41)+((Price!$N41-Price!$AB41)/Price!$N41)+((Price!$O41-Price!$AC41)/Price!$O41))/3)</f>
        <v/>
      </c>
      <c r="AA61" s="41"/>
      <c r="AB61" s="41"/>
      <c r="AC61" s="41"/>
    </row>
    <row r="62" spans="1:29" ht="15" customHeight="1">
      <c r="A62" s="30">
        <v>59</v>
      </c>
      <c r="B62" s="68" t="s">
        <v>60</v>
      </c>
      <c r="C62" s="32">
        <v>1</v>
      </c>
      <c r="D62" s="33"/>
      <c r="E62" s="33"/>
      <c r="F62" s="34" t="s">
        <v>148</v>
      </c>
      <c r="G62" s="34" t="s">
        <v>149</v>
      </c>
      <c r="H62" s="35" t="s">
        <v>91</v>
      </c>
      <c r="I62" s="30" t="s">
        <v>64</v>
      </c>
      <c r="J62" s="36">
        <v>4</v>
      </c>
      <c r="K62" s="30" t="s">
        <v>65</v>
      </c>
      <c r="L62" s="26">
        <f>M62+5</f>
        <v>35</v>
      </c>
      <c r="M62" s="26">
        <v>30</v>
      </c>
      <c r="N62" s="26">
        <v>22</v>
      </c>
      <c r="O62" s="26">
        <v>18</v>
      </c>
      <c r="P62" s="27">
        <v>17</v>
      </c>
      <c r="Q62" s="27">
        <v>16</v>
      </c>
      <c r="R62" s="43"/>
      <c r="S62" s="38"/>
      <c r="T62" s="38"/>
      <c r="U62" s="38"/>
      <c r="V62" s="33">
        <v>2</v>
      </c>
      <c r="W62" s="33">
        <v>2</v>
      </c>
      <c r="X62" s="39">
        <f>IF(ISBLANK(W62),"",W62/$X$1)</f>
        <v>3.5273368606701938E-3</v>
      </c>
      <c r="Y62" s="40">
        <f>IF(ISBLANK(V62),"",V62/$Y$1)</f>
        <v>1.3486176668914363E-3</v>
      </c>
      <c r="Z62" s="40" t="str">
        <f>IF(ISBLANK(AA62),"",(((Price!$M42-Price!$AA42)/Price!$M42)+((Price!$N42-Price!$AB42)/Price!$N42)+((Price!$O42-Price!$AC42)/Price!$O42))/3)</f>
        <v/>
      </c>
      <c r="AA62" s="41"/>
      <c r="AB62" s="41"/>
      <c r="AC62" s="41"/>
    </row>
    <row r="63" spans="1:29" ht="15" customHeight="1">
      <c r="A63" s="30">
        <v>60</v>
      </c>
      <c r="B63" s="68" t="s">
        <v>60</v>
      </c>
      <c r="C63" s="32">
        <v>1</v>
      </c>
      <c r="D63" s="33"/>
      <c r="E63" s="33"/>
      <c r="F63" s="34" t="s">
        <v>150</v>
      </c>
      <c r="G63" s="34" t="s">
        <v>151</v>
      </c>
      <c r="H63" s="35" t="s">
        <v>63</v>
      </c>
      <c r="I63" s="30" t="s">
        <v>78</v>
      </c>
      <c r="J63" s="36">
        <v>5</v>
      </c>
      <c r="K63" s="30" t="s">
        <v>69</v>
      </c>
      <c r="L63" s="26">
        <f>M63+5</f>
        <v>35</v>
      </c>
      <c r="M63" s="26">
        <v>30</v>
      </c>
      <c r="N63" s="26">
        <v>23</v>
      </c>
      <c r="O63" s="26">
        <v>18</v>
      </c>
      <c r="P63" s="27">
        <v>17</v>
      </c>
      <c r="Q63" s="27">
        <v>16</v>
      </c>
      <c r="R63" s="43"/>
      <c r="S63" s="43"/>
      <c r="T63" s="43"/>
      <c r="U63" s="43"/>
      <c r="V63" s="33">
        <v>10</v>
      </c>
      <c r="W63" s="33">
        <v>4</v>
      </c>
      <c r="X63" s="39">
        <f>IF(ISBLANK(W63),"",W63/$X$1)</f>
        <v>7.0546737213403876E-3</v>
      </c>
      <c r="Y63" s="40">
        <f>IF(ISBLANK(V63),"",V63/$Y$1)</f>
        <v>6.7430883344571811E-3</v>
      </c>
      <c r="Z63" s="40">
        <f>IF(ISBLANK(AA63),"",(((Price!$M43-Price!$AA43)/Price!$M43)+((Price!$N43-Price!$AB43)/Price!$N43)+((Price!$O43-Price!$AC43)/Price!$O43))/3)</f>
        <v>-0.1000000000000001</v>
      </c>
      <c r="AA63" s="41">
        <v>33</v>
      </c>
      <c r="AB63" s="41">
        <v>25.3</v>
      </c>
      <c r="AC63" s="41">
        <v>20.900000000000002</v>
      </c>
    </row>
    <row r="64" spans="1:29" ht="15" customHeight="1">
      <c r="A64" s="30">
        <v>61</v>
      </c>
      <c r="B64" s="68" t="s">
        <v>60</v>
      </c>
      <c r="C64" s="32">
        <v>1</v>
      </c>
      <c r="D64" s="33"/>
      <c r="E64" s="33"/>
      <c r="F64" s="34" t="s">
        <v>150</v>
      </c>
      <c r="G64" s="34" t="s">
        <v>152</v>
      </c>
      <c r="H64" s="35" t="s">
        <v>63</v>
      </c>
      <c r="I64" s="30" t="s">
        <v>64</v>
      </c>
      <c r="J64" s="36">
        <v>4</v>
      </c>
      <c r="K64" s="30" t="s">
        <v>65</v>
      </c>
      <c r="L64" s="26">
        <f>M64+5</f>
        <v>45</v>
      </c>
      <c r="M64" s="26">
        <v>40</v>
      </c>
      <c r="N64" s="26">
        <v>30</v>
      </c>
      <c r="O64" s="26">
        <v>26</v>
      </c>
      <c r="P64" s="27">
        <v>25</v>
      </c>
      <c r="Q64" s="27">
        <v>24</v>
      </c>
      <c r="R64" s="43" t="s">
        <v>80</v>
      </c>
      <c r="S64" s="58"/>
      <c r="T64" s="58"/>
      <c r="U64" s="58"/>
      <c r="V64" s="33">
        <v>17</v>
      </c>
      <c r="W64" s="33">
        <v>12</v>
      </c>
      <c r="X64" s="39">
        <f>IF(ISBLANK(W64),"",W64/$X$1)</f>
        <v>2.1164021164021163E-2</v>
      </c>
      <c r="Y64" s="40">
        <f>IF(ISBLANK(V64),"",V64/$Y$1)</f>
        <v>1.1463250168577209E-2</v>
      </c>
      <c r="Z64" s="40">
        <f>IF(ISBLANK(AA64),"",(((Price!$M44-Price!$AA44)/Price!$M44)+((Price!$N44-Price!$AB44)/Price!$N44)+((Price!$O44-Price!$AC44)/Price!$O44))/3)</f>
        <v>-2.3529411764705927E-2</v>
      </c>
      <c r="AA64" s="41">
        <v>38.5</v>
      </c>
      <c r="AB64" s="41">
        <v>29.700000000000003</v>
      </c>
      <c r="AC64" s="41">
        <v>24.200000000000003</v>
      </c>
    </row>
    <row r="65" spans="1:29" ht="15" customHeight="1">
      <c r="A65" s="30">
        <v>62</v>
      </c>
      <c r="B65" s="68" t="s">
        <v>60</v>
      </c>
      <c r="C65" s="32">
        <v>1</v>
      </c>
      <c r="D65" s="33"/>
      <c r="E65" s="33"/>
      <c r="F65" s="34" t="s">
        <v>150</v>
      </c>
      <c r="G65" s="34" t="s">
        <v>152</v>
      </c>
      <c r="H65" s="35" t="s">
        <v>63</v>
      </c>
      <c r="I65" s="30" t="s">
        <v>78</v>
      </c>
      <c r="J65" s="36">
        <v>5</v>
      </c>
      <c r="K65" s="30" t="s">
        <v>69</v>
      </c>
      <c r="L65" s="26">
        <f>M65+5</f>
        <v>40</v>
      </c>
      <c r="M65" s="26">
        <v>35</v>
      </c>
      <c r="N65" s="26">
        <v>25</v>
      </c>
      <c r="O65" s="26">
        <v>21</v>
      </c>
      <c r="P65" s="27">
        <v>20</v>
      </c>
      <c r="Q65" s="27">
        <v>19</v>
      </c>
      <c r="R65" s="43" t="s">
        <v>80</v>
      </c>
      <c r="S65" s="58"/>
      <c r="T65" s="58"/>
      <c r="U65" s="58"/>
      <c r="V65" s="33">
        <v>12</v>
      </c>
      <c r="W65" s="33">
        <v>5</v>
      </c>
      <c r="X65" s="39">
        <f>IF(ISBLANK(W65),"",W65/$X$1)</f>
        <v>8.8183421516754845E-3</v>
      </c>
      <c r="Y65" s="40">
        <f>IF(ISBLANK(V65),"",V65/$Y$1)</f>
        <v>8.091706001348618E-3</v>
      </c>
      <c r="Z65" s="40">
        <f>IF(ISBLANK(AA65),"",(((Price!$M45-Price!$AA45)/Price!$M45)+((Price!$N45-Price!$AB45)/Price!$N45)+((Price!$O45-Price!$AC45)/Price!$O45))/3)</f>
        <v>-0.10000000000000014</v>
      </c>
      <c r="AA65" s="41">
        <v>33</v>
      </c>
      <c r="AB65" s="41">
        <v>25.3</v>
      </c>
      <c r="AC65" s="41">
        <v>20.900000000000002</v>
      </c>
    </row>
    <row r="66" spans="1:29" ht="15" customHeight="1">
      <c r="A66" s="30">
        <v>63</v>
      </c>
      <c r="B66" s="68" t="s">
        <v>60</v>
      </c>
      <c r="C66" s="32">
        <v>1</v>
      </c>
      <c r="D66" s="33"/>
      <c r="E66" s="33"/>
      <c r="F66" s="34" t="s">
        <v>150</v>
      </c>
      <c r="G66" s="34" t="s">
        <v>153</v>
      </c>
      <c r="H66" s="35" t="s">
        <v>63</v>
      </c>
      <c r="I66" s="30" t="s">
        <v>78</v>
      </c>
      <c r="J66" s="36">
        <v>5</v>
      </c>
      <c r="K66" s="30" t="s">
        <v>69</v>
      </c>
      <c r="L66" s="26">
        <f>M66+5</f>
        <v>35</v>
      </c>
      <c r="M66" s="26">
        <v>30</v>
      </c>
      <c r="N66" s="26">
        <v>20</v>
      </c>
      <c r="O66" s="26">
        <v>16</v>
      </c>
      <c r="P66" s="27">
        <v>14</v>
      </c>
      <c r="Q66" s="27">
        <v>13</v>
      </c>
      <c r="R66" s="43"/>
      <c r="S66" s="43"/>
      <c r="T66" s="43"/>
      <c r="U66" s="43"/>
      <c r="V66" s="33">
        <v>10</v>
      </c>
      <c r="W66" s="33">
        <v>10</v>
      </c>
      <c r="X66" s="39">
        <f>IF(ISBLANK(W66),"",W66/$X$1)</f>
        <v>1.7636684303350969E-2</v>
      </c>
      <c r="Y66" s="40">
        <f>IF(ISBLANK(V66),"",V66/$Y$1)</f>
        <v>6.7430883344571811E-3</v>
      </c>
      <c r="Z66" s="40" t="str">
        <f>IF(ISBLANK(AA66),"",(((Price!$M46-Price!$AA46)/Price!$M46)+((Price!$N46-Price!$AB46)/Price!$N46)+((Price!$O46-Price!$AC46)/Price!$O46))/3)</f>
        <v/>
      </c>
      <c r="AA66" s="41"/>
      <c r="AB66" s="41"/>
      <c r="AC66" s="41"/>
    </row>
    <row r="67" spans="1:29" ht="15" customHeight="1">
      <c r="A67" s="30">
        <v>64</v>
      </c>
      <c r="B67" s="68" t="s">
        <v>60</v>
      </c>
      <c r="C67" s="32">
        <v>1</v>
      </c>
      <c r="D67" s="71" t="s">
        <v>154</v>
      </c>
      <c r="E67" s="33">
        <v>503742</v>
      </c>
      <c r="F67" s="34" t="s">
        <v>150</v>
      </c>
      <c r="G67" s="34" t="s">
        <v>155</v>
      </c>
      <c r="H67" s="35" t="s">
        <v>63</v>
      </c>
      <c r="I67" s="30" t="s">
        <v>78</v>
      </c>
      <c r="J67" s="36">
        <v>5</v>
      </c>
      <c r="K67" s="30" t="s">
        <v>69</v>
      </c>
      <c r="L67" s="26">
        <f>M67+5</f>
        <v>35</v>
      </c>
      <c r="M67" s="26">
        <v>29.999999999999996</v>
      </c>
      <c r="N67" s="26">
        <v>23</v>
      </c>
      <c r="O67" s="26">
        <v>18</v>
      </c>
      <c r="P67" s="27">
        <v>17</v>
      </c>
      <c r="Q67" s="27">
        <v>16</v>
      </c>
      <c r="R67" s="37"/>
      <c r="S67" s="37"/>
      <c r="T67" s="37"/>
      <c r="U67" s="37"/>
      <c r="V67" s="33">
        <v>30</v>
      </c>
      <c r="W67" s="33">
        <v>110</v>
      </c>
      <c r="X67" s="39">
        <f>IF(ISBLANK(W67),"",W67/$X$1)</f>
        <v>0.19400352733686066</v>
      </c>
      <c r="Y67" s="40">
        <f>IF(ISBLANK(V67),"",V67/$Y$1)</f>
        <v>2.0229265003371546E-2</v>
      </c>
      <c r="Z67" s="40">
        <f>IF(ISBLANK(AA67),"",(((Price!$M47-Price!$AA47)/Price!$M47)+((Price!$N47-Price!$AB47)/Price!$N47)+((Price!$O47-Price!$AC47)/Price!$O47))/3)</f>
        <v>-0.10000000000000005</v>
      </c>
      <c r="AA67" s="41">
        <v>33</v>
      </c>
      <c r="AB67" s="41">
        <v>22</v>
      </c>
      <c r="AC67" s="41">
        <v>17.600000000000001</v>
      </c>
    </row>
    <row r="68" spans="1:29" ht="15" customHeight="1">
      <c r="A68" s="30">
        <v>65</v>
      </c>
      <c r="B68" s="68" t="s">
        <v>60</v>
      </c>
      <c r="C68" s="32">
        <v>1</v>
      </c>
      <c r="D68" s="33"/>
      <c r="E68" s="33"/>
      <c r="F68" s="34" t="s">
        <v>156</v>
      </c>
      <c r="G68" s="34" t="s">
        <v>157</v>
      </c>
      <c r="H68" s="35" t="s">
        <v>63</v>
      </c>
      <c r="I68" s="30" t="s">
        <v>64</v>
      </c>
      <c r="J68" s="36">
        <v>4</v>
      </c>
      <c r="K68" s="30" t="s">
        <v>65</v>
      </c>
      <c r="L68" s="26">
        <f>M68+5</f>
        <v>50</v>
      </c>
      <c r="M68" s="26">
        <v>45</v>
      </c>
      <c r="N68" s="26">
        <v>35</v>
      </c>
      <c r="O68" s="26">
        <v>29</v>
      </c>
      <c r="P68" s="27">
        <v>28</v>
      </c>
      <c r="Q68" s="27">
        <v>27</v>
      </c>
      <c r="R68" s="58"/>
      <c r="S68" s="58"/>
      <c r="T68" s="58"/>
      <c r="U68" s="58"/>
      <c r="V68" s="33">
        <v>10</v>
      </c>
      <c r="W68" s="33">
        <v>7</v>
      </c>
      <c r="X68" s="39">
        <f>IF(ISBLANK(W68),"",W68/$X$1)</f>
        <v>1.2345679012345678E-2</v>
      </c>
      <c r="Y68" s="40">
        <f>IF(ISBLANK(V68),"",V68/$Y$1)</f>
        <v>6.7430883344571811E-3</v>
      </c>
      <c r="Z68" s="40">
        <f>IF(ISBLANK(AA68),"",(((Price!$M48-Price!$AA48)/Price!$M48)+((Price!$N48-Price!$AB48)/Price!$N48)+((Price!$O48-Price!$AC48)/Price!$O48))/3)</f>
        <v>2.2222222222222126E-2</v>
      </c>
      <c r="AA68" s="41">
        <v>38.5</v>
      </c>
      <c r="AB68" s="41">
        <v>29.700000000000003</v>
      </c>
      <c r="AC68" s="41">
        <v>24.200000000000003</v>
      </c>
    </row>
    <row r="69" spans="1:29" ht="15" customHeight="1">
      <c r="A69" s="30">
        <v>66</v>
      </c>
      <c r="B69" s="68" t="s">
        <v>60</v>
      </c>
      <c r="C69" s="32">
        <v>1</v>
      </c>
      <c r="D69" s="33"/>
      <c r="E69" s="33"/>
      <c r="F69" s="34" t="s">
        <v>156</v>
      </c>
      <c r="G69" s="34" t="s">
        <v>158</v>
      </c>
      <c r="H69" s="35" t="s">
        <v>63</v>
      </c>
      <c r="I69" s="30" t="s">
        <v>64</v>
      </c>
      <c r="J69" s="36">
        <v>4</v>
      </c>
      <c r="K69" s="30" t="s">
        <v>65</v>
      </c>
      <c r="L69" s="26">
        <f>M69+5</f>
        <v>45</v>
      </c>
      <c r="M69" s="26">
        <v>40</v>
      </c>
      <c r="N69" s="26">
        <v>30</v>
      </c>
      <c r="O69" s="26">
        <v>25</v>
      </c>
      <c r="P69" s="27">
        <v>24</v>
      </c>
      <c r="Q69" s="27">
        <v>23</v>
      </c>
      <c r="R69" s="58"/>
      <c r="S69" s="58"/>
      <c r="T69" s="58"/>
      <c r="U69" s="58"/>
      <c r="V69" s="33">
        <v>2</v>
      </c>
      <c r="W69" s="33">
        <v>1</v>
      </c>
      <c r="X69" s="39">
        <f>IF(ISBLANK(W69),"",W69/$X$1)</f>
        <v>1.7636684303350969E-3</v>
      </c>
      <c r="Y69" s="40">
        <f>IF(ISBLANK(V69),"",V69/$Y$1)</f>
        <v>1.3486176668914363E-3</v>
      </c>
      <c r="Z69" s="40">
        <f>IF(ISBLANK(AA69),"",(((Price!$M49-Price!$AA49)/Price!$M49)+((Price!$N49-Price!$AB49)/Price!$N49)+((Price!$O49-Price!$AC49)/Price!$O49))/3)</f>
        <v>1</v>
      </c>
      <c r="AA69" s="41">
        <v>38.5</v>
      </c>
      <c r="AB69" s="41">
        <v>27.500000000000004</v>
      </c>
      <c r="AC69" s="41">
        <v>22</v>
      </c>
    </row>
    <row r="70" spans="1:29" ht="15" customHeight="1">
      <c r="A70" s="30">
        <v>67</v>
      </c>
      <c r="B70" s="68" t="s">
        <v>60</v>
      </c>
      <c r="C70" s="32">
        <v>1</v>
      </c>
      <c r="D70" s="33"/>
      <c r="E70" s="33"/>
      <c r="F70" s="34" t="s">
        <v>159</v>
      </c>
      <c r="G70" s="34" t="s">
        <v>160</v>
      </c>
      <c r="H70" s="35" t="s">
        <v>63</v>
      </c>
      <c r="I70" s="30" t="s">
        <v>85</v>
      </c>
      <c r="J70" s="36">
        <v>6</v>
      </c>
      <c r="K70" s="30" t="s">
        <v>92</v>
      </c>
      <c r="L70" s="26">
        <f>M70+5</f>
        <v>30</v>
      </c>
      <c r="M70" s="26">
        <v>25</v>
      </c>
      <c r="N70" s="26">
        <v>17</v>
      </c>
      <c r="O70" s="26">
        <v>13</v>
      </c>
      <c r="P70" s="27">
        <v>12</v>
      </c>
      <c r="Q70" s="27">
        <v>11</v>
      </c>
      <c r="R70" s="43"/>
      <c r="S70" s="43"/>
      <c r="T70" s="43"/>
      <c r="U70" s="43"/>
      <c r="V70" s="33"/>
      <c r="W70" s="33"/>
      <c r="X70" s="39" t="str">
        <f>IF(ISBLANK(W70),"",W70/$X$1)</f>
        <v/>
      </c>
      <c r="Y70" s="40" t="str">
        <f>IF(ISBLANK(V70),"",V70/$Y$1)</f>
        <v/>
      </c>
      <c r="Z70" s="40">
        <f>IF(ISBLANK(AA70),"",(((Price!$M50-Price!$AA50)/Price!$M50)+((Price!$N50-Price!$AB50)/Price!$N50)+((Price!$O50-Price!$AC50)/Price!$O50))/3)</f>
        <v>-0.27222222222222237</v>
      </c>
      <c r="AA70" s="41">
        <v>24.200000000000003</v>
      </c>
      <c r="AB70" s="41">
        <v>16.5</v>
      </c>
      <c r="AC70" s="41">
        <v>12.100000000000001</v>
      </c>
    </row>
    <row r="71" spans="1:29" ht="15" customHeight="1">
      <c r="A71" s="30">
        <v>68</v>
      </c>
      <c r="B71" s="68" t="s">
        <v>60</v>
      </c>
      <c r="C71" s="32">
        <v>1</v>
      </c>
      <c r="D71" s="33"/>
      <c r="E71" s="33"/>
      <c r="F71" s="34" t="s">
        <v>161</v>
      </c>
      <c r="G71" s="34" t="s">
        <v>162</v>
      </c>
      <c r="H71" s="35" t="s">
        <v>72</v>
      </c>
      <c r="I71" s="30" t="s">
        <v>64</v>
      </c>
      <c r="J71" s="36">
        <v>4</v>
      </c>
      <c r="K71" s="30" t="s">
        <v>65</v>
      </c>
      <c r="L71" s="26">
        <f>M71+5</f>
        <v>40</v>
      </c>
      <c r="M71" s="26">
        <v>35</v>
      </c>
      <c r="N71" s="26">
        <v>25</v>
      </c>
      <c r="O71" s="26">
        <v>19</v>
      </c>
      <c r="P71" s="27">
        <v>18</v>
      </c>
      <c r="Q71" s="27">
        <v>17</v>
      </c>
      <c r="R71" s="43"/>
      <c r="S71" s="43"/>
      <c r="T71" s="43"/>
      <c r="U71" s="43"/>
      <c r="V71" s="33">
        <v>10</v>
      </c>
      <c r="W71" s="33">
        <v>10</v>
      </c>
      <c r="X71" s="39">
        <f>IF(ISBLANK(W71),"",W71/$X$1)</f>
        <v>1.7636684303350969E-2</v>
      </c>
      <c r="Y71" s="40">
        <f>IF(ISBLANK(V71),"",V71/$Y$1)</f>
        <v>6.7430883344571811E-3</v>
      </c>
      <c r="Z71" s="40" t="str">
        <f>IF(ISBLANK(AA71),"",(((Price!$M51-Price!$AA51)/Price!$M51)+((Price!$N51-Price!$AB51)/Price!$N51)+((Price!$O51-Price!$AC51)/Price!$O51))/3)</f>
        <v/>
      </c>
      <c r="AA71" s="41"/>
      <c r="AB71" s="41"/>
      <c r="AC71" s="41"/>
    </row>
    <row r="72" spans="1:29" ht="15" customHeight="1">
      <c r="A72" s="30">
        <v>69</v>
      </c>
      <c r="B72" s="68" t="s">
        <v>60</v>
      </c>
      <c r="C72" s="32">
        <v>1</v>
      </c>
      <c r="D72" s="33"/>
      <c r="E72" s="33"/>
      <c r="F72" s="34" t="s">
        <v>161</v>
      </c>
      <c r="G72" s="34" t="s">
        <v>163</v>
      </c>
      <c r="H72" s="35" t="s">
        <v>84</v>
      </c>
      <c r="I72" s="30" t="s">
        <v>85</v>
      </c>
      <c r="J72" s="36">
        <v>4</v>
      </c>
      <c r="K72" s="30" t="s">
        <v>65</v>
      </c>
      <c r="L72" s="26">
        <f>M72+5</f>
        <v>30</v>
      </c>
      <c r="M72" s="26">
        <v>25</v>
      </c>
      <c r="N72" s="26">
        <v>17</v>
      </c>
      <c r="O72" s="26">
        <v>12</v>
      </c>
      <c r="P72" s="27">
        <v>11</v>
      </c>
      <c r="Q72" s="27">
        <v>10</v>
      </c>
      <c r="R72" s="43"/>
      <c r="S72" s="43"/>
      <c r="T72" s="43"/>
      <c r="U72" s="43"/>
      <c r="V72" s="33">
        <v>16</v>
      </c>
      <c r="W72" s="33">
        <v>8</v>
      </c>
      <c r="X72" s="39">
        <f>IF(ISBLANK(W72),"",W72/$X$1)</f>
        <v>1.4109347442680775E-2</v>
      </c>
      <c r="Y72" s="40">
        <f>IF(ISBLANK(V72),"",V72/$Y$1)</f>
        <v>1.078894133513149E-2</v>
      </c>
      <c r="Z72" s="40">
        <f>IF(ISBLANK(AA72),"",(((Price!$M52-Price!$AA52)/Price!$M52)+((Price!$N52-Price!$AB52)/Price!$N52)+((Price!$O52-Price!$AC52)/Price!$O52))/3)</f>
        <v>-0.83333333333333337</v>
      </c>
      <c r="AA72" s="41">
        <v>24.200000000000003</v>
      </c>
      <c r="AB72" s="41">
        <v>16.5</v>
      </c>
      <c r="AC72" s="41">
        <v>12.100000000000001</v>
      </c>
    </row>
    <row r="73" spans="1:29" ht="15" customHeight="1">
      <c r="A73" s="30">
        <v>70</v>
      </c>
      <c r="B73" s="68" t="s">
        <v>60</v>
      </c>
      <c r="C73" s="32">
        <v>1</v>
      </c>
      <c r="D73" s="33"/>
      <c r="E73" s="33"/>
      <c r="F73" s="34" t="s">
        <v>161</v>
      </c>
      <c r="G73" s="34" t="s">
        <v>164</v>
      </c>
      <c r="H73" s="35" t="s">
        <v>91</v>
      </c>
      <c r="I73" s="30" t="s">
        <v>85</v>
      </c>
      <c r="J73" s="36">
        <v>4</v>
      </c>
      <c r="K73" s="30" t="s">
        <v>65</v>
      </c>
      <c r="L73" s="26">
        <f>M73+5</f>
        <v>30</v>
      </c>
      <c r="M73" s="26">
        <v>25</v>
      </c>
      <c r="N73" s="26">
        <v>17</v>
      </c>
      <c r="O73" s="26">
        <v>13</v>
      </c>
      <c r="P73" s="27">
        <v>12</v>
      </c>
      <c r="Q73" s="27">
        <v>11</v>
      </c>
      <c r="R73" s="43"/>
      <c r="S73" s="43"/>
      <c r="T73" s="43"/>
      <c r="U73" s="43"/>
      <c r="V73" s="33">
        <v>13</v>
      </c>
      <c r="W73" s="33">
        <v>5</v>
      </c>
      <c r="X73" s="39">
        <f>IF(ISBLANK(W73),"",W73/$X$1)</f>
        <v>8.8183421516754845E-3</v>
      </c>
      <c r="Y73" s="40">
        <f>IF(ISBLANK(V73),"",V73/$Y$1)</f>
        <v>8.7660148347943351E-3</v>
      </c>
      <c r="Z73" s="40">
        <f>IF(ISBLANK(AA73),"",(((Price!$M53-Price!$AA53)/Price!$M53)+((Price!$N53-Price!$AB53)/Price!$N53)+((Price!$O53-Price!$AC53)/Price!$O53))/3)</f>
        <v>1.0110110110110065E-2</v>
      </c>
      <c r="AA73" s="41">
        <v>27.500000000000004</v>
      </c>
      <c r="AB73" s="41">
        <v>18.700000000000003</v>
      </c>
      <c r="AC73" s="41">
        <v>13.200000000000001</v>
      </c>
    </row>
    <row r="74" spans="1:29" ht="15" customHeight="1">
      <c r="A74" s="30">
        <v>71</v>
      </c>
      <c r="B74" s="72" t="s">
        <v>60</v>
      </c>
      <c r="C74" s="32">
        <v>1</v>
      </c>
      <c r="D74" s="33"/>
      <c r="E74" s="33"/>
      <c r="F74" s="34" t="s">
        <v>161</v>
      </c>
      <c r="G74" s="34" t="s">
        <v>165</v>
      </c>
      <c r="H74" s="35" t="s">
        <v>91</v>
      </c>
      <c r="I74" s="30" t="s">
        <v>64</v>
      </c>
      <c r="J74" s="36">
        <v>4</v>
      </c>
      <c r="K74" s="30" t="s">
        <v>65</v>
      </c>
      <c r="L74" s="26">
        <f>M74+5</f>
        <v>35</v>
      </c>
      <c r="M74" s="26">
        <v>30</v>
      </c>
      <c r="N74" s="26">
        <v>20</v>
      </c>
      <c r="O74" s="26">
        <v>16</v>
      </c>
      <c r="P74" s="27">
        <v>15</v>
      </c>
      <c r="Q74" s="27">
        <v>14</v>
      </c>
      <c r="R74" s="43"/>
      <c r="S74" s="38"/>
      <c r="T74" s="38"/>
      <c r="U74" s="38"/>
      <c r="V74" s="33">
        <v>10</v>
      </c>
      <c r="W74" s="33">
        <v>10</v>
      </c>
      <c r="X74" s="39">
        <f>IF(ISBLANK(W74),"",W74/$X$1)</f>
        <v>1.7636684303350969E-2</v>
      </c>
      <c r="Y74" s="40">
        <f>IF(ISBLANK(V74),"",V74/$Y$1)</f>
        <v>6.7430883344571811E-3</v>
      </c>
      <c r="Z74" s="40" t="str">
        <f>IF(ISBLANK(AA74),"",(((Price!$M54-Price!$AA54)/Price!$M54)+((Price!$N54-Price!$AB54)/Price!$N54)+((Price!$O54-Price!$AC54)/Price!$O54))/3)</f>
        <v/>
      </c>
      <c r="AA74" s="41"/>
      <c r="AB74" s="41"/>
      <c r="AC74" s="41"/>
    </row>
    <row r="75" spans="1:29" ht="15" customHeight="1">
      <c r="A75" s="30">
        <v>72</v>
      </c>
      <c r="B75" s="68" t="s">
        <v>60</v>
      </c>
      <c r="C75" s="32">
        <v>1</v>
      </c>
      <c r="D75" s="33"/>
      <c r="E75" s="33"/>
      <c r="F75" s="34" t="s">
        <v>161</v>
      </c>
      <c r="G75" s="34" t="s">
        <v>166</v>
      </c>
      <c r="H75" s="35" t="s">
        <v>72</v>
      </c>
      <c r="I75" s="30" t="s">
        <v>64</v>
      </c>
      <c r="J75" s="36">
        <v>4</v>
      </c>
      <c r="K75" s="30" t="s">
        <v>65</v>
      </c>
      <c r="L75" s="26">
        <f>M75+5</f>
        <v>35</v>
      </c>
      <c r="M75" s="26">
        <v>30</v>
      </c>
      <c r="N75" s="26">
        <v>22</v>
      </c>
      <c r="O75" s="26">
        <v>17</v>
      </c>
      <c r="P75" s="27">
        <v>16</v>
      </c>
      <c r="Q75" s="27">
        <v>15</v>
      </c>
      <c r="R75" s="43"/>
      <c r="S75" s="43"/>
      <c r="T75" s="43"/>
      <c r="U75" s="43"/>
      <c r="V75" s="33">
        <v>4</v>
      </c>
      <c r="W75" s="33">
        <v>4</v>
      </c>
      <c r="X75" s="39">
        <f>IF(ISBLANK(W75),"",W75/$X$1)</f>
        <v>7.0546737213403876E-3</v>
      </c>
      <c r="Y75" s="40">
        <f>IF(ISBLANK(V75),"",V75/$Y$1)</f>
        <v>2.6972353337828725E-3</v>
      </c>
      <c r="Z75" s="40" t="str">
        <f>IF(ISBLANK(AA75),"",(((Price!$M55-Price!$AA55)/Price!$M55)+((Price!$N55-Price!$AB55)/Price!$N55)+((Price!$O55-Price!$AC55)/Price!$O55))/3)</f>
        <v/>
      </c>
      <c r="AA75" s="41"/>
      <c r="AB75" s="41"/>
      <c r="AC75" s="41"/>
    </row>
    <row r="76" spans="1:29" ht="15" customHeight="1">
      <c r="A76" s="30">
        <v>73</v>
      </c>
      <c r="B76" s="68" t="s">
        <v>60</v>
      </c>
      <c r="C76" s="32">
        <v>1</v>
      </c>
      <c r="D76" s="33"/>
      <c r="E76" s="33"/>
      <c r="F76" s="34" t="s">
        <v>161</v>
      </c>
      <c r="G76" s="34" t="s">
        <v>167</v>
      </c>
      <c r="H76" s="35" t="s">
        <v>91</v>
      </c>
      <c r="I76" s="30" t="s">
        <v>85</v>
      </c>
      <c r="J76" s="36">
        <v>4</v>
      </c>
      <c r="K76" s="30" t="s">
        <v>65</v>
      </c>
      <c r="L76" s="26">
        <f>M76+5</f>
        <v>27</v>
      </c>
      <c r="M76" s="26">
        <v>22</v>
      </c>
      <c r="N76" s="26">
        <v>15</v>
      </c>
      <c r="O76" s="26">
        <v>10</v>
      </c>
      <c r="P76" s="27">
        <v>9</v>
      </c>
      <c r="Q76" s="27">
        <v>8</v>
      </c>
      <c r="R76" s="43"/>
      <c r="S76" s="43"/>
      <c r="T76" s="43"/>
      <c r="U76" s="43"/>
      <c r="V76" s="33">
        <v>26</v>
      </c>
      <c r="W76" s="33">
        <v>7</v>
      </c>
      <c r="X76" s="39">
        <f>IF(ISBLANK(W76),"",W76/$X$1)</f>
        <v>1.2345679012345678E-2</v>
      </c>
      <c r="Y76" s="40">
        <f>IF(ISBLANK(V76),"",V76/$Y$1)</f>
        <v>1.753202966958867E-2</v>
      </c>
      <c r="Z76" s="40">
        <f>IF(ISBLANK(AA76),"",(((Price!$M56-Price!$AA56)/Price!$M56)+((Price!$N56-Price!$AB56)/Price!$N56)+((Price!$O56-Price!$AC56)/Price!$O56))/3)</f>
        <v>-0.13666666666666674</v>
      </c>
      <c r="AA76" s="41">
        <v>24.200000000000003</v>
      </c>
      <c r="AB76" s="41">
        <v>16.5</v>
      </c>
      <c r="AC76" s="41">
        <v>11</v>
      </c>
    </row>
    <row r="77" spans="1:29" ht="15" customHeight="1">
      <c r="A77" s="30">
        <v>74</v>
      </c>
      <c r="B77" s="68" t="s">
        <v>60</v>
      </c>
      <c r="C77" s="32">
        <v>1</v>
      </c>
      <c r="D77" s="33"/>
      <c r="E77" s="33"/>
      <c r="F77" s="34" t="s">
        <v>168</v>
      </c>
      <c r="G77" s="34" t="s">
        <v>169</v>
      </c>
      <c r="H77" s="35" t="s">
        <v>84</v>
      </c>
      <c r="I77" s="30" t="s">
        <v>85</v>
      </c>
      <c r="J77" s="36">
        <v>6</v>
      </c>
      <c r="K77" s="30" t="s">
        <v>92</v>
      </c>
      <c r="L77" s="26">
        <f>M77+5</f>
        <v>27</v>
      </c>
      <c r="M77" s="26">
        <v>22</v>
      </c>
      <c r="N77" s="26">
        <v>15</v>
      </c>
      <c r="O77" s="26">
        <v>10</v>
      </c>
      <c r="P77" s="27">
        <v>9</v>
      </c>
      <c r="Q77" s="27">
        <v>8</v>
      </c>
      <c r="R77" s="43" t="s">
        <v>80</v>
      </c>
      <c r="S77" s="43"/>
      <c r="T77" s="43"/>
      <c r="U77" s="43"/>
      <c r="V77" s="33">
        <v>1</v>
      </c>
      <c r="W77" s="33"/>
      <c r="X77" s="39" t="str">
        <f>IF(ISBLANK(W77),"",W77/$X$1)</f>
        <v/>
      </c>
      <c r="Y77" s="40">
        <f>IF(ISBLANK(V77),"",V77/$Y$1)</f>
        <v>6.7430883344571813E-4</v>
      </c>
      <c r="Z77" s="40">
        <f>IF(ISBLANK(AA77),"",(((Price!$M57-Price!$AA57)/Price!$M57)+((Price!$N57-Price!$AB57)/Price!$N57)+((Price!$O57-Price!$AC57)/Price!$O57))/3)</f>
        <v>-7.1794871794871928E-2</v>
      </c>
      <c r="AA77" s="41">
        <v>27.500000000000004</v>
      </c>
      <c r="AB77" s="41">
        <v>18.700000000000003</v>
      </c>
      <c r="AC77" s="41">
        <v>13.200000000000001</v>
      </c>
    </row>
    <row r="78" spans="1:29" ht="15" customHeight="1">
      <c r="A78" s="30">
        <v>75</v>
      </c>
      <c r="B78" s="68" t="s">
        <v>60</v>
      </c>
      <c r="C78" s="32">
        <v>1</v>
      </c>
      <c r="D78" s="33"/>
      <c r="E78" s="33"/>
      <c r="F78" s="34" t="s">
        <v>168</v>
      </c>
      <c r="G78" s="34" t="s">
        <v>169</v>
      </c>
      <c r="H78" s="35" t="s">
        <v>84</v>
      </c>
      <c r="I78" s="30" t="s">
        <v>64</v>
      </c>
      <c r="J78" s="36">
        <v>4</v>
      </c>
      <c r="K78" s="30" t="s">
        <v>65</v>
      </c>
      <c r="L78" s="26">
        <f>M78+5</f>
        <v>30</v>
      </c>
      <c r="M78" s="26">
        <v>25</v>
      </c>
      <c r="N78" s="26">
        <v>18</v>
      </c>
      <c r="O78" s="26">
        <v>14</v>
      </c>
      <c r="P78" s="27">
        <v>13</v>
      </c>
      <c r="Q78" s="27">
        <v>12</v>
      </c>
      <c r="R78" s="43" t="s">
        <v>80</v>
      </c>
      <c r="S78" s="43"/>
      <c r="T78" s="43"/>
      <c r="U78" s="43"/>
      <c r="V78" s="33">
        <v>27</v>
      </c>
      <c r="W78" s="33">
        <v>8</v>
      </c>
      <c r="X78" s="39">
        <f>IF(ISBLANK(W78),"",W78/$X$1)</f>
        <v>1.4109347442680775E-2</v>
      </c>
      <c r="Y78" s="40">
        <f>IF(ISBLANK(V78),"",V78/$Y$1)</f>
        <v>1.8206338503034391E-2</v>
      </c>
      <c r="Z78" s="40">
        <f>IF(ISBLANK(AA78),"",(((Price!$M58-Price!$AA58)/Price!$M58)+((Price!$N58-Price!$AB58)/Price!$N58)+((Price!$O58-Price!$AC58)/Price!$O58))/3)</f>
        <v>-0.12933333333333344</v>
      </c>
      <c r="AA78" s="41">
        <v>27.500000000000004</v>
      </c>
      <c r="AB78" s="41">
        <v>19.8</v>
      </c>
      <c r="AC78" s="41">
        <v>15.400000000000002</v>
      </c>
    </row>
    <row r="79" spans="1:29" ht="15" customHeight="1">
      <c r="A79" s="30">
        <v>76</v>
      </c>
      <c r="B79" s="68" t="s">
        <v>60</v>
      </c>
      <c r="C79" s="32">
        <v>1</v>
      </c>
      <c r="D79" s="33"/>
      <c r="E79" s="33"/>
      <c r="F79" s="34" t="s">
        <v>168</v>
      </c>
      <c r="G79" s="34" t="s">
        <v>169</v>
      </c>
      <c r="H79" s="35" t="s">
        <v>84</v>
      </c>
      <c r="I79" s="30" t="s">
        <v>78</v>
      </c>
      <c r="J79" s="36">
        <v>6</v>
      </c>
      <c r="K79" s="30" t="s">
        <v>92</v>
      </c>
      <c r="L79" s="26">
        <f>M79+5</f>
        <v>30</v>
      </c>
      <c r="M79" s="26">
        <v>25</v>
      </c>
      <c r="N79" s="26">
        <v>17</v>
      </c>
      <c r="O79" s="26">
        <v>13</v>
      </c>
      <c r="P79" s="27">
        <v>12</v>
      </c>
      <c r="Q79" s="27">
        <v>11</v>
      </c>
      <c r="R79" s="58" t="s">
        <v>80</v>
      </c>
      <c r="S79" s="58"/>
      <c r="T79" s="58"/>
      <c r="U79" s="58"/>
      <c r="V79" s="33">
        <v>1</v>
      </c>
      <c r="W79" s="33">
        <v>1</v>
      </c>
      <c r="X79" s="39">
        <f>IF(ISBLANK(W79),"",W79/$X$1)</f>
        <v>1.7636684303350969E-3</v>
      </c>
      <c r="Y79" s="40">
        <f>IF(ISBLANK(V79),"",V79/$Y$1)</f>
        <v>6.7430883344571813E-4</v>
      </c>
      <c r="Z79" s="40">
        <f>IF(ISBLANK(AA79),"",(((Price!$M59-Price!$AA59)/Price!$M59)+((Price!$N59-Price!$AB59)/Price!$N59)+((Price!$O59-Price!$AC59)/Price!$O59))/3)</f>
        <v>1</v>
      </c>
      <c r="AA79" s="41">
        <v>33</v>
      </c>
      <c r="AB79" s="41">
        <v>22</v>
      </c>
      <c r="AC79" s="41">
        <v>16.5</v>
      </c>
    </row>
    <row r="80" spans="1:29" ht="15" customHeight="1">
      <c r="A80" s="30">
        <v>77</v>
      </c>
      <c r="B80" s="68" t="s">
        <v>60</v>
      </c>
      <c r="C80" s="32">
        <v>1</v>
      </c>
      <c r="D80" s="33"/>
      <c r="E80" s="33"/>
      <c r="F80" s="34" t="s">
        <v>168</v>
      </c>
      <c r="G80" s="34" t="s">
        <v>170</v>
      </c>
      <c r="H80" s="35" t="s">
        <v>91</v>
      </c>
      <c r="I80" s="30" t="s">
        <v>85</v>
      </c>
      <c r="J80" s="36">
        <v>4</v>
      </c>
      <c r="K80" s="30" t="s">
        <v>65</v>
      </c>
      <c r="L80" s="26">
        <f>M80+5</f>
        <v>27</v>
      </c>
      <c r="M80" s="26">
        <v>22</v>
      </c>
      <c r="N80" s="26">
        <v>15</v>
      </c>
      <c r="O80" s="26">
        <v>11</v>
      </c>
      <c r="P80" s="27">
        <v>10</v>
      </c>
      <c r="Q80" s="27">
        <v>9</v>
      </c>
      <c r="R80" s="26"/>
      <c r="S80" s="43"/>
      <c r="T80" s="43"/>
      <c r="U80" s="43"/>
      <c r="V80" s="33">
        <v>5</v>
      </c>
      <c r="W80" s="33">
        <v>2</v>
      </c>
      <c r="X80" s="39">
        <f>IF(ISBLANK(W80),"",W80/$X$1)</f>
        <v>3.5273368606701938E-3</v>
      </c>
      <c r="Y80" s="40">
        <f>IF(ISBLANK(V80),"",V80/$Y$1)</f>
        <v>3.3715441672285905E-3</v>
      </c>
      <c r="Z80" s="40">
        <f>IF(ISBLANK(AA80),"",(((Price!$M60-Price!$AA60)/Price!$M60)+((Price!$N60-Price!$AB60)/Price!$N60)+((Price!$O60-Price!$AC60)/Price!$O60))/3)</f>
        <v>1</v>
      </c>
      <c r="AA80" s="41">
        <v>24.200000000000003</v>
      </c>
      <c r="AB80" s="41">
        <v>16.5</v>
      </c>
      <c r="AC80" s="41">
        <v>12.100000000000001</v>
      </c>
    </row>
    <row r="81" spans="1:29" ht="15" customHeight="1">
      <c r="A81" s="30">
        <v>78</v>
      </c>
      <c r="B81" s="68" t="s">
        <v>60</v>
      </c>
      <c r="C81" s="32">
        <v>1</v>
      </c>
      <c r="D81" s="33"/>
      <c r="E81" s="33"/>
      <c r="F81" s="34" t="s">
        <v>168</v>
      </c>
      <c r="G81" s="34" t="s">
        <v>171</v>
      </c>
      <c r="H81" s="35" t="s">
        <v>91</v>
      </c>
      <c r="I81" s="30" t="s">
        <v>64</v>
      </c>
      <c r="J81" s="36">
        <v>4</v>
      </c>
      <c r="K81" s="30" t="s">
        <v>65</v>
      </c>
      <c r="L81" s="26">
        <f>M81+5</f>
        <v>45</v>
      </c>
      <c r="M81" s="26">
        <v>40</v>
      </c>
      <c r="N81" s="26">
        <v>32</v>
      </c>
      <c r="O81" s="26">
        <v>27</v>
      </c>
      <c r="P81" s="27">
        <v>26</v>
      </c>
      <c r="Q81" s="27">
        <v>25</v>
      </c>
      <c r="R81" s="43"/>
      <c r="S81" s="43"/>
      <c r="T81" s="43"/>
      <c r="U81" s="43"/>
      <c r="V81" s="33">
        <v>6</v>
      </c>
      <c r="W81" s="33">
        <v>1</v>
      </c>
      <c r="X81" s="39">
        <f>IF(ISBLANK(W81),"",W81/$X$1)</f>
        <v>1.7636684303350969E-3</v>
      </c>
      <c r="Y81" s="40">
        <f>IF(ISBLANK(V81),"",V81/$Y$1)</f>
        <v>4.045853000674309E-3</v>
      </c>
      <c r="Z81" s="40">
        <f>IF(ISBLANK(AA81),"",(((Price!$M61-Price!$AA61)/Price!$M61)+((Price!$N61-Price!$AB61)/Price!$N61)+((Price!$O61-Price!$AC61)/Price!$O61))/3)</f>
        <v>1</v>
      </c>
      <c r="AA81" s="41">
        <v>38.5</v>
      </c>
      <c r="AB81" s="41">
        <v>30.800000000000004</v>
      </c>
      <c r="AC81" s="41">
        <v>25.3</v>
      </c>
    </row>
    <row r="82" spans="1:29" ht="15" customHeight="1">
      <c r="A82" s="30">
        <v>79</v>
      </c>
      <c r="B82" s="68" t="s">
        <v>60</v>
      </c>
      <c r="C82" s="32">
        <v>1</v>
      </c>
      <c r="D82" s="33"/>
      <c r="E82" s="33"/>
      <c r="F82" s="34" t="s">
        <v>168</v>
      </c>
      <c r="G82" s="34" t="s">
        <v>172</v>
      </c>
      <c r="H82" s="35" t="s">
        <v>84</v>
      </c>
      <c r="I82" s="30" t="s">
        <v>64</v>
      </c>
      <c r="J82" s="36">
        <v>4</v>
      </c>
      <c r="K82" s="30" t="s">
        <v>65</v>
      </c>
      <c r="L82" s="26">
        <f>M82+5</f>
        <v>50</v>
      </c>
      <c r="M82" s="26">
        <v>45</v>
      </c>
      <c r="N82" s="26">
        <v>35</v>
      </c>
      <c r="O82" s="26">
        <v>28</v>
      </c>
      <c r="P82" s="27">
        <v>27</v>
      </c>
      <c r="Q82" s="27">
        <v>26</v>
      </c>
      <c r="R82" s="26"/>
      <c r="S82" s="43"/>
      <c r="T82" s="43"/>
      <c r="U82" s="43"/>
      <c r="V82" s="33">
        <v>5</v>
      </c>
      <c r="W82" s="33">
        <v>3</v>
      </c>
      <c r="X82" s="39">
        <f>IF(ISBLANK(W82),"",W82/$X$1)</f>
        <v>5.2910052910052907E-3</v>
      </c>
      <c r="Y82" s="40">
        <f>IF(ISBLANK(V82),"",V82/$Y$1)</f>
        <v>3.3715441672285905E-3</v>
      </c>
      <c r="Z82" s="40">
        <f>IF(ISBLANK(AA82),"",(((Price!$M62-Price!$AA62)/Price!$M62)+((Price!$N62-Price!$AB62)/Price!$N62)+((Price!$O62-Price!$AC62)/Price!$O62))/3)</f>
        <v>1</v>
      </c>
      <c r="AA82" s="41">
        <v>44</v>
      </c>
      <c r="AB82" s="41">
        <v>33</v>
      </c>
      <c r="AC82" s="41">
        <v>26.400000000000002</v>
      </c>
    </row>
    <row r="83" spans="1:29" ht="15" customHeight="1">
      <c r="A83" s="30">
        <v>80</v>
      </c>
      <c r="B83" s="68" t="s">
        <v>60</v>
      </c>
      <c r="C83" s="32">
        <v>1</v>
      </c>
      <c r="D83" s="33"/>
      <c r="E83" s="33"/>
      <c r="F83" s="34" t="s">
        <v>168</v>
      </c>
      <c r="G83" s="34" t="s">
        <v>173</v>
      </c>
      <c r="H83" s="35" t="s">
        <v>72</v>
      </c>
      <c r="I83" s="30" t="s">
        <v>64</v>
      </c>
      <c r="J83" s="36">
        <v>5</v>
      </c>
      <c r="K83" s="30" t="s">
        <v>69</v>
      </c>
      <c r="L83" s="26">
        <f>M83+5</f>
        <v>55</v>
      </c>
      <c r="M83" s="26">
        <v>50</v>
      </c>
      <c r="N83" s="26">
        <v>40</v>
      </c>
      <c r="O83" s="26">
        <v>36</v>
      </c>
      <c r="P83" s="27">
        <v>35</v>
      </c>
      <c r="Q83" s="27">
        <v>34</v>
      </c>
      <c r="R83" s="43"/>
      <c r="S83" s="43"/>
      <c r="T83" s="43"/>
      <c r="U83" s="43"/>
      <c r="V83" s="33">
        <v>254</v>
      </c>
      <c r="W83" s="33">
        <v>86</v>
      </c>
      <c r="X83" s="39">
        <f>IF(ISBLANK(W83),"",W83/$X$1)</f>
        <v>0.15167548500881833</v>
      </c>
      <c r="Y83" s="40">
        <f>IF(ISBLANK(V83),"",V83/$Y$1)</f>
        <v>0.17127444369521241</v>
      </c>
      <c r="Z83" s="40">
        <f>IF(ISBLANK(AA83),"",(((Price!$M63-Price!$AA63)/Price!$M63)+((Price!$N63-Price!$AB63)/Price!$N63)+((Price!$O63-Price!$AC63)/Price!$O63))/3)</f>
        <v>-0.12037037037037042</v>
      </c>
      <c r="AA83" s="41">
        <v>55.000000000000007</v>
      </c>
      <c r="AB83" s="41">
        <v>44</v>
      </c>
      <c r="AC83" s="41">
        <v>36.300000000000004</v>
      </c>
    </row>
    <row r="84" spans="1:29" ht="15" customHeight="1">
      <c r="A84" s="30">
        <v>81</v>
      </c>
      <c r="B84" s="68" t="s">
        <v>60</v>
      </c>
      <c r="C84" s="32">
        <v>1</v>
      </c>
      <c r="D84" s="33"/>
      <c r="E84" s="33"/>
      <c r="F84" s="34" t="s">
        <v>168</v>
      </c>
      <c r="G84" s="34" t="s">
        <v>173</v>
      </c>
      <c r="H84" s="35" t="s">
        <v>72</v>
      </c>
      <c r="I84" s="30" t="s">
        <v>78</v>
      </c>
      <c r="J84" s="36">
        <v>4</v>
      </c>
      <c r="K84" s="30" t="s">
        <v>65</v>
      </c>
      <c r="L84" s="26">
        <f>M84+5</f>
        <v>55</v>
      </c>
      <c r="M84" s="26">
        <v>50</v>
      </c>
      <c r="N84" s="26">
        <v>42</v>
      </c>
      <c r="O84" s="26">
        <v>37</v>
      </c>
      <c r="P84" s="27">
        <v>36</v>
      </c>
      <c r="Q84" s="27">
        <v>35</v>
      </c>
      <c r="R84" s="43"/>
      <c r="S84" s="43"/>
      <c r="T84" s="43"/>
      <c r="U84" s="43"/>
      <c r="V84" s="33">
        <v>45</v>
      </c>
      <c r="W84" s="33">
        <v>45</v>
      </c>
      <c r="X84" s="39">
        <f>IF(ISBLANK(W84),"",W84/$X$1)</f>
        <v>7.9365079365079361E-2</v>
      </c>
      <c r="Y84" s="40">
        <f>IF(ISBLANK(V84),"",V84/$Y$1)</f>
        <v>3.0343897505057317E-2</v>
      </c>
      <c r="Z84" s="40" t="str">
        <f>IF(ISBLANK(AA84),"",(((Price!$M64-Price!$AA64)/Price!$M64)+((Price!$N64-Price!$AB64)/Price!$N64)+((Price!$O64-Price!$AC64)/Price!$O64))/3)</f>
        <v/>
      </c>
      <c r="AA84" s="41"/>
      <c r="AB84" s="41"/>
      <c r="AC84" s="41"/>
    </row>
    <row r="85" spans="1:29" ht="15" customHeight="1">
      <c r="A85" s="30">
        <v>82</v>
      </c>
      <c r="B85" s="68" t="s">
        <v>60</v>
      </c>
      <c r="C85" s="32">
        <v>1</v>
      </c>
      <c r="D85" s="33"/>
      <c r="E85" s="33"/>
      <c r="F85" s="34" t="s">
        <v>168</v>
      </c>
      <c r="G85" s="34" t="s">
        <v>174</v>
      </c>
      <c r="H85" s="35" t="s">
        <v>91</v>
      </c>
      <c r="I85" s="30" t="s">
        <v>64</v>
      </c>
      <c r="J85" s="36">
        <v>5</v>
      </c>
      <c r="K85" s="30" t="s">
        <v>69</v>
      </c>
      <c r="L85" s="26">
        <f>M85+5</f>
        <v>27</v>
      </c>
      <c r="M85" s="26">
        <v>22</v>
      </c>
      <c r="N85" s="26">
        <v>14.999999999999998</v>
      </c>
      <c r="O85" s="26">
        <v>11</v>
      </c>
      <c r="P85" s="27">
        <v>10</v>
      </c>
      <c r="Q85" s="27">
        <v>9</v>
      </c>
      <c r="R85" s="58"/>
      <c r="S85" s="58"/>
      <c r="T85" s="58"/>
      <c r="U85" s="58"/>
      <c r="V85" s="33">
        <v>10</v>
      </c>
      <c r="W85" s="33">
        <v>4</v>
      </c>
      <c r="X85" s="39">
        <f>IF(ISBLANK(W85),"",W85/$X$1)</f>
        <v>7.0546737213403876E-3</v>
      </c>
      <c r="Y85" s="40">
        <f>IF(ISBLANK(V85),"",V85/$Y$1)</f>
        <v>6.7430883344571811E-3</v>
      </c>
      <c r="Z85" s="40">
        <f>IF(ISBLANK(AA85),"",(((Price!$M65-Price!$AA65)/Price!$M65)+((Price!$N65-Price!$AB65)/Price!$N65)+((Price!$O65-Price!$AC65)/Price!$O65))/3)</f>
        <v>1.6634920634920589E-2</v>
      </c>
      <c r="AA85" s="41">
        <v>24.200000000000003</v>
      </c>
      <c r="AB85" s="41">
        <v>16.5</v>
      </c>
      <c r="AC85" s="41">
        <v>11</v>
      </c>
    </row>
    <row r="86" spans="1:29" ht="15" customHeight="1">
      <c r="A86" s="30">
        <v>83</v>
      </c>
      <c r="B86" s="68" t="s">
        <v>60</v>
      </c>
      <c r="C86" s="32">
        <v>1</v>
      </c>
      <c r="D86" s="33"/>
      <c r="E86" s="33"/>
      <c r="F86" s="34" t="s">
        <v>168</v>
      </c>
      <c r="G86" s="34" t="s">
        <v>175</v>
      </c>
      <c r="H86" s="35" t="s">
        <v>63</v>
      </c>
      <c r="I86" s="30" t="s">
        <v>85</v>
      </c>
      <c r="J86" s="36">
        <v>4</v>
      </c>
      <c r="K86" s="30" t="s">
        <v>65</v>
      </c>
      <c r="L86" s="26">
        <f>M86+5</f>
        <v>30</v>
      </c>
      <c r="M86" s="50">
        <v>25</v>
      </c>
      <c r="N86" s="50">
        <v>17</v>
      </c>
      <c r="O86" s="50">
        <v>13</v>
      </c>
      <c r="P86" s="27">
        <v>12</v>
      </c>
      <c r="Q86" s="27">
        <v>11</v>
      </c>
      <c r="R86" s="37" t="s">
        <v>66</v>
      </c>
      <c r="S86" s="38"/>
      <c r="T86" s="38"/>
      <c r="U86" s="38"/>
      <c r="V86" s="33">
        <v>5</v>
      </c>
      <c r="W86" s="33">
        <v>5</v>
      </c>
      <c r="X86" s="39">
        <f>IF(ISBLANK(W86),"",W86/$X$1)</f>
        <v>8.8183421516754845E-3</v>
      </c>
      <c r="Y86" s="40">
        <f>IF(ISBLANK(V86),"",V86/$Y$1)</f>
        <v>3.3715441672285905E-3</v>
      </c>
      <c r="Z86" s="40" t="str">
        <f>IF(ISBLANK(AA86),"",(((Price!$M66-Price!$AA66)/Price!$M66)+((Price!$N66-Price!$AB66)/Price!$N66)+((Price!$O66-Price!$AC66)/Price!$O66))/3)</f>
        <v/>
      </c>
      <c r="AA86" s="41"/>
      <c r="AB86" s="41"/>
      <c r="AC86" s="41"/>
    </row>
    <row r="87" spans="1:29" ht="15" customHeight="1">
      <c r="A87" s="30">
        <v>84</v>
      </c>
      <c r="B87" s="68" t="s">
        <v>60</v>
      </c>
      <c r="C87" s="32">
        <v>1</v>
      </c>
      <c r="D87" s="33"/>
      <c r="E87" s="33"/>
      <c r="F87" s="34" t="s">
        <v>168</v>
      </c>
      <c r="G87" s="34" t="s">
        <v>176</v>
      </c>
      <c r="H87" s="35" t="s">
        <v>63</v>
      </c>
      <c r="I87" s="30" t="s">
        <v>64</v>
      </c>
      <c r="J87" s="36">
        <v>4</v>
      </c>
      <c r="K87" s="30" t="s">
        <v>65</v>
      </c>
      <c r="L87" s="26">
        <f>M87+5</f>
        <v>40</v>
      </c>
      <c r="M87" s="26">
        <v>35</v>
      </c>
      <c r="N87" s="26">
        <v>27</v>
      </c>
      <c r="O87" s="26">
        <v>22</v>
      </c>
      <c r="P87" s="27">
        <v>21</v>
      </c>
      <c r="Q87" s="27">
        <v>20</v>
      </c>
      <c r="R87" s="43"/>
      <c r="S87" s="43"/>
      <c r="T87" s="43"/>
      <c r="U87" s="43"/>
      <c r="V87" s="33">
        <v>6</v>
      </c>
      <c r="W87" s="33">
        <v>1</v>
      </c>
      <c r="X87" s="39">
        <f>IF(ISBLANK(W87),"",W87/$X$1)</f>
        <v>1.7636684303350969E-3</v>
      </c>
      <c r="Y87" s="40">
        <f>IF(ISBLANK(V87),"",V87/$Y$1)</f>
        <v>4.045853000674309E-3</v>
      </c>
      <c r="Z87" s="40">
        <f>IF(ISBLANK(AA87),"",(((Price!$M67-Price!$AA67)/Price!$M67)+((Price!$N67-Price!$AB67)/Price!$N67)+((Price!$O67-Price!$AC67)/Price!$O67))/3)</f>
        <v>-1.143317230273759E-2</v>
      </c>
      <c r="AA87" s="41">
        <v>33</v>
      </c>
      <c r="AB87" s="41">
        <v>25.3</v>
      </c>
      <c r="AC87" s="41">
        <v>19.8</v>
      </c>
    </row>
    <row r="88" spans="1:29" ht="15" customHeight="1">
      <c r="A88" s="30">
        <v>85</v>
      </c>
      <c r="B88" s="68" t="s">
        <v>60</v>
      </c>
      <c r="C88" s="32">
        <v>1</v>
      </c>
      <c r="D88" s="33"/>
      <c r="E88" s="33"/>
      <c r="F88" s="34" t="s">
        <v>168</v>
      </c>
      <c r="G88" s="34" t="s">
        <v>176</v>
      </c>
      <c r="H88" s="35" t="s">
        <v>63</v>
      </c>
      <c r="I88" s="30" t="s">
        <v>64</v>
      </c>
      <c r="J88" s="36">
        <v>5</v>
      </c>
      <c r="K88" s="30" t="s">
        <v>69</v>
      </c>
      <c r="L88" s="26">
        <f>M88+5</f>
        <v>30</v>
      </c>
      <c r="M88" s="26">
        <v>25</v>
      </c>
      <c r="N88" s="26">
        <v>18</v>
      </c>
      <c r="O88" s="26">
        <v>14</v>
      </c>
      <c r="P88" s="27">
        <v>13</v>
      </c>
      <c r="Q88" s="27">
        <v>12</v>
      </c>
      <c r="R88" s="43"/>
      <c r="S88" s="43"/>
      <c r="T88" s="43"/>
      <c r="U88" s="43"/>
      <c r="V88" s="33"/>
      <c r="W88" s="33"/>
      <c r="X88" s="39" t="str">
        <f>IF(ISBLANK(W88),"",W88/$X$1)</f>
        <v/>
      </c>
      <c r="Y88" s="40" t="str">
        <f>IF(ISBLANK(V88),"",V88/$Y$1)</f>
        <v/>
      </c>
      <c r="Z88" s="40">
        <f>IF(ISBLANK(AA88),"",(((Price!$M68-Price!$AA68)/Price!$M68)+((Price!$N68-Price!$AB68)/Price!$N68)+((Price!$O68-Price!$AC68)/Price!$O68))/3)</f>
        <v>0.15379675241744203</v>
      </c>
      <c r="AA88" s="41">
        <v>27.500000000000004</v>
      </c>
      <c r="AB88" s="41">
        <v>18.700000000000003</v>
      </c>
      <c r="AC88" s="41">
        <v>14.3</v>
      </c>
    </row>
    <row r="89" spans="1:29" ht="15" customHeight="1">
      <c r="A89" s="30">
        <v>86</v>
      </c>
      <c r="B89" s="68" t="s">
        <v>60</v>
      </c>
      <c r="C89" s="32">
        <v>1</v>
      </c>
      <c r="D89" s="33"/>
      <c r="E89" s="33"/>
      <c r="F89" s="34" t="s">
        <v>177</v>
      </c>
      <c r="G89" s="34" t="s">
        <v>178</v>
      </c>
      <c r="H89" s="35" t="s">
        <v>63</v>
      </c>
      <c r="I89" s="30" t="s">
        <v>85</v>
      </c>
      <c r="J89" s="36">
        <v>5</v>
      </c>
      <c r="K89" s="30" t="s">
        <v>69</v>
      </c>
      <c r="L89" s="26">
        <f>M89+5</f>
        <v>40</v>
      </c>
      <c r="M89" s="26">
        <v>35</v>
      </c>
      <c r="N89" s="26">
        <v>25</v>
      </c>
      <c r="O89" s="26">
        <v>21</v>
      </c>
      <c r="P89" s="27">
        <v>20</v>
      </c>
      <c r="Q89" s="27">
        <v>19</v>
      </c>
      <c r="R89" s="43"/>
      <c r="S89" s="43"/>
      <c r="T89" s="43"/>
      <c r="U89" s="43"/>
      <c r="V89" s="33">
        <v>39</v>
      </c>
      <c r="W89" s="61">
        <v>14</v>
      </c>
      <c r="X89" s="62">
        <f>IF(ISBLANK(W89),"",W89/$X$1)</f>
        <v>2.4691358024691357E-2</v>
      </c>
      <c r="Y89" s="40">
        <f>IF(ISBLANK(V89),"",V89/$Y$1)</f>
        <v>2.6298044504383007E-2</v>
      </c>
      <c r="Z89" s="63">
        <f>IF(ISBLANK(AA89),"",(((Price!$M69-Price!$AA69)/Price!$M69)+((Price!$N69-Price!$AB69)/Price!$N69)+((Price!$O69-Price!$AC69)/Price!$O69))/3)</f>
        <v>8.027777777777774E-2</v>
      </c>
      <c r="AA89" s="64">
        <v>38.5</v>
      </c>
      <c r="AB89" s="65">
        <v>27.500000000000004</v>
      </c>
      <c r="AC89" s="66">
        <v>23.1</v>
      </c>
    </row>
    <row r="90" spans="1:29" ht="15" customHeight="1">
      <c r="A90" s="30">
        <v>87</v>
      </c>
      <c r="B90" s="68" t="s">
        <v>60</v>
      </c>
      <c r="C90" s="32">
        <v>1</v>
      </c>
      <c r="D90" s="33"/>
      <c r="E90" s="33"/>
      <c r="F90" s="34" t="s">
        <v>177</v>
      </c>
      <c r="G90" s="34" t="s">
        <v>179</v>
      </c>
      <c r="H90" s="35" t="s">
        <v>63</v>
      </c>
      <c r="I90" s="30" t="s">
        <v>78</v>
      </c>
      <c r="J90" s="36">
        <v>5</v>
      </c>
      <c r="K90" s="30" t="s">
        <v>69</v>
      </c>
      <c r="L90" s="26">
        <f>M90+5</f>
        <v>35</v>
      </c>
      <c r="M90" s="26">
        <v>30</v>
      </c>
      <c r="N90" s="26">
        <v>22</v>
      </c>
      <c r="O90" s="26">
        <v>17</v>
      </c>
      <c r="P90" s="27">
        <v>20</v>
      </c>
      <c r="Q90" s="27">
        <v>19</v>
      </c>
      <c r="R90" s="43"/>
      <c r="S90" s="43"/>
      <c r="T90" s="43"/>
      <c r="U90" s="43"/>
      <c r="V90" s="33">
        <v>20</v>
      </c>
      <c r="W90" s="33">
        <v>2</v>
      </c>
      <c r="X90" s="39">
        <f>IF(ISBLANK(W90),"",W90/$X$1)</f>
        <v>3.5273368606701938E-3</v>
      </c>
      <c r="Y90" s="40">
        <f>IF(ISBLANK(V90),"",V90/$Y$1)</f>
        <v>1.3486176668914362E-2</v>
      </c>
      <c r="Z90" s="40">
        <f>IF(ISBLANK(AA90),"",(((Price!$M70-Price!$AA70)/Price!$M70)+((Price!$N70-Price!$AB70)/Price!$N70)+((Price!$O70-Price!$AC70)/Price!$O70))/3)</f>
        <v>4.3547511312217124E-2</v>
      </c>
      <c r="AA90" s="41">
        <v>38.5</v>
      </c>
      <c r="AB90" s="41">
        <v>27.500000000000004</v>
      </c>
      <c r="AC90" s="41">
        <v>22</v>
      </c>
    </row>
    <row r="91" spans="1:29" ht="15" customHeight="1">
      <c r="A91" s="30">
        <v>88</v>
      </c>
      <c r="B91" s="68" t="s">
        <v>60</v>
      </c>
      <c r="C91" s="32">
        <v>1</v>
      </c>
      <c r="D91" s="33"/>
      <c r="E91" s="33"/>
      <c r="F91" s="34" t="s">
        <v>177</v>
      </c>
      <c r="G91" s="34" t="s">
        <v>179</v>
      </c>
      <c r="H91" s="35" t="s">
        <v>63</v>
      </c>
      <c r="I91" s="30" t="s">
        <v>85</v>
      </c>
      <c r="J91" s="36">
        <v>4</v>
      </c>
      <c r="K91" s="30" t="s">
        <v>65</v>
      </c>
      <c r="L91" s="26">
        <f>M91+5</f>
        <v>45</v>
      </c>
      <c r="M91" s="26">
        <v>40</v>
      </c>
      <c r="N91" s="26">
        <v>30</v>
      </c>
      <c r="O91" s="26">
        <v>23</v>
      </c>
      <c r="P91" s="27">
        <v>22</v>
      </c>
      <c r="Q91" s="27">
        <v>21</v>
      </c>
      <c r="R91" s="69" t="s">
        <v>134</v>
      </c>
      <c r="S91" s="38"/>
      <c r="T91" s="38"/>
      <c r="U91" s="38"/>
      <c r="V91" s="33">
        <v>2</v>
      </c>
      <c r="W91" s="33">
        <v>2</v>
      </c>
      <c r="X91" s="39">
        <f>IF(ISBLANK(W91),"",W91/$X$1)</f>
        <v>3.5273368606701938E-3</v>
      </c>
      <c r="Y91" s="40">
        <f>IF(ISBLANK(V91),"",V91/$Y$1)</f>
        <v>1.3486176668914363E-3</v>
      </c>
      <c r="Z91" s="40" t="str">
        <f>IF(ISBLANK(AA91),"",(((Price!$M71-Price!$AA71)/Price!$M71)+((Price!$N71-Price!$AB71)/Price!$N71)+((Price!$O71-Price!$AC71)/Price!$O71))/3)</f>
        <v/>
      </c>
      <c r="AA91" s="41"/>
      <c r="AB91" s="41"/>
      <c r="AC91" s="41"/>
    </row>
    <row r="92" spans="1:29" ht="15" customHeight="1">
      <c r="A92" s="30">
        <v>89</v>
      </c>
      <c r="B92" s="68" t="s">
        <v>60</v>
      </c>
      <c r="C92" s="32">
        <v>1</v>
      </c>
      <c r="D92" s="33"/>
      <c r="E92" s="33"/>
      <c r="F92" s="34" t="s">
        <v>177</v>
      </c>
      <c r="G92" s="34" t="s">
        <v>180</v>
      </c>
      <c r="H92" s="35" t="s">
        <v>63</v>
      </c>
      <c r="I92" s="30" t="s">
        <v>78</v>
      </c>
      <c r="J92" s="36">
        <v>5</v>
      </c>
      <c r="K92" s="30" t="s">
        <v>69</v>
      </c>
      <c r="L92" s="26">
        <f>M92+5</f>
        <v>40</v>
      </c>
      <c r="M92" s="26">
        <v>35</v>
      </c>
      <c r="N92" s="26">
        <v>25</v>
      </c>
      <c r="O92" s="26">
        <v>20</v>
      </c>
      <c r="P92" s="27">
        <v>19</v>
      </c>
      <c r="Q92" s="27">
        <v>18</v>
      </c>
      <c r="R92" s="43"/>
      <c r="S92" s="43"/>
      <c r="T92" s="43"/>
      <c r="U92" s="43"/>
      <c r="V92" s="61">
        <v>33</v>
      </c>
      <c r="W92" s="61">
        <v>11</v>
      </c>
      <c r="X92" s="62">
        <f>IF(ISBLANK(W92),"",W92/$X$1)</f>
        <v>1.9400352733686066E-2</v>
      </c>
      <c r="Y92" s="40">
        <f>IF(ISBLANK(V92),"",V92/$Y$1)</f>
        <v>2.2252191503708697E-2</v>
      </c>
      <c r="Z92" s="63">
        <f>IF(ISBLANK(AA92),"",(((Price!$M72-Price!$AA72)/Price!$M72)+((Price!$N72-Price!$AB72)/Price!$N72)+((Price!$O72-Price!$AC72)/Price!$O72))/3)</f>
        <v>1.7692810457516264E-2</v>
      </c>
      <c r="AA92" s="64">
        <v>33</v>
      </c>
      <c r="AB92" s="65">
        <v>25.3</v>
      </c>
      <c r="AC92" s="66">
        <v>20.900000000000002</v>
      </c>
    </row>
    <row r="93" spans="1:29" ht="15" customHeight="1">
      <c r="A93" s="30">
        <v>90</v>
      </c>
      <c r="B93" s="68" t="s">
        <v>60</v>
      </c>
      <c r="C93" s="32">
        <v>1</v>
      </c>
      <c r="D93" s="33"/>
      <c r="E93" s="33"/>
      <c r="F93" s="34" t="s">
        <v>177</v>
      </c>
      <c r="G93" s="34" t="s">
        <v>181</v>
      </c>
      <c r="H93" s="35" t="s">
        <v>91</v>
      </c>
      <c r="I93" s="30" t="s">
        <v>85</v>
      </c>
      <c r="J93" s="36">
        <v>4</v>
      </c>
      <c r="K93" s="30" t="s">
        <v>65</v>
      </c>
      <c r="L93" s="26">
        <f>M93+5</f>
        <v>45</v>
      </c>
      <c r="M93" s="26">
        <v>40</v>
      </c>
      <c r="N93" s="26">
        <v>30</v>
      </c>
      <c r="O93" s="26">
        <v>24</v>
      </c>
      <c r="P93" s="27">
        <v>23</v>
      </c>
      <c r="Q93" s="27">
        <v>22</v>
      </c>
      <c r="R93" s="43"/>
      <c r="S93" s="43"/>
      <c r="T93" s="43"/>
      <c r="U93" s="43"/>
      <c r="V93" s="33">
        <v>26</v>
      </c>
      <c r="W93" s="33">
        <v>8</v>
      </c>
      <c r="X93" s="39">
        <f>IF(ISBLANK(W93),"",W93/$X$1)</f>
        <v>1.4109347442680775E-2</v>
      </c>
      <c r="Y93" s="40">
        <f>IF(ISBLANK(V93),"",V93/$Y$1)</f>
        <v>1.753202966958867E-2</v>
      </c>
      <c r="Z93" s="40">
        <f>IF(ISBLANK(AA93),"",(((Price!$M73-Price!$AA73)/Price!$M73)+((Price!$N73-Price!$AB73)/Price!$N73)+((Price!$O73-Price!$AC73)/Price!$O73))/3)</f>
        <v>-7.1794871794871928E-2</v>
      </c>
      <c r="AA93" s="41">
        <v>38.5</v>
      </c>
      <c r="AB93" s="41">
        <v>29.700000000000003</v>
      </c>
      <c r="AC93" s="41">
        <v>25.3</v>
      </c>
    </row>
    <row r="94" spans="1:29" ht="15" customHeight="1">
      <c r="A94" s="30">
        <v>91</v>
      </c>
      <c r="B94" s="73" t="s">
        <v>60</v>
      </c>
      <c r="C94" s="32">
        <v>1</v>
      </c>
      <c r="D94" s="33"/>
      <c r="E94" s="33"/>
      <c r="F94" s="34" t="s">
        <v>177</v>
      </c>
      <c r="G94" s="34" t="s">
        <v>181</v>
      </c>
      <c r="H94" s="35" t="s">
        <v>91</v>
      </c>
      <c r="I94" s="30" t="s">
        <v>78</v>
      </c>
      <c r="J94" s="36">
        <v>5</v>
      </c>
      <c r="K94" s="30" t="s">
        <v>69</v>
      </c>
      <c r="L94" s="26">
        <f>M94+5</f>
        <v>40</v>
      </c>
      <c r="M94" s="26">
        <v>35</v>
      </c>
      <c r="N94" s="26">
        <v>27</v>
      </c>
      <c r="O94" s="26">
        <v>21</v>
      </c>
      <c r="P94" s="27">
        <v>21</v>
      </c>
      <c r="Q94" s="27">
        <v>20</v>
      </c>
      <c r="R94" s="43"/>
      <c r="S94" s="43"/>
      <c r="T94" s="43"/>
      <c r="U94" s="43"/>
      <c r="V94" s="33">
        <v>32</v>
      </c>
      <c r="W94" s="33">
        <v>6</v>
      </c>
      <c r="X94" s="39">
        <f>IF(ISBLANK(W94),"",W94/$X$1)</f>
        <v>1.0582010582010581E-2</v>
      </c>
      <c r="Y94" s="40">
        <f>IF(ISBLANK(V94),"",V94/$Y$1)</f>
        <v>2.157788267026298E-2</v>
      </c>
      <c r="Z94" s="40">
        <f>IF(ISBLANK(AA94),"",(((Price!$M74-Price!$AA74)/Price!$M74)+((Price!$N74-Price!$AB74)/Price!$N74)+((Price!$O74-Price!$AC74)/Price!$O74))/3)</f>
        <v>1</v>
      </c>
      <c r="AA94" s="41">
        <v>38.5</v>
      </c>
      <c r="AB94" s="41">
        <v>27.500000000000004</v>
      </c>
      <c r="AC94" s="41">
        <v>23.1</v>
      </c>
    </row>
    <row r="95" spans="1:29" ht="15" customHeight="1">
      <c r="A95" s="30">
        <v>92</v>
      </c>
      <c r="B95" s="73" t="s">
        <v>60</v>
      </c>
      <c r="C95" s="32">
        <v>1</v>
      </c>
      <c r="D95" s="33"/>
      <c r="E95" s="33"/>
      <c r="F95" s="34" t="s">
        <v>177</v>
      </c>
      <c r="G95" s="34" t="s">
        <v>181</v>
      </c>
      <c r="H95" s="35" t="s">
        <v>91</v>
      </c>
      <c r="I95" s="30" t="s">
        <v>64</v>
      </c>
      <c r="J95" s="36">
        <v>4</v>
      </c>
      <c r="K95" s="30" t="s">
        <v>65</v>
      </c>
      <c r="L95" s="26">
        <f>M95+5</f>
        <v>40</v>
      </c>
      <c r="M95" s="26">
        <v>35</v>
      </c>
      <c r="N95" s="26">
        <v>27</v>
      </c>
      <c r="O95" s="26">
        <v>22</v>
      </c>
      <c r="P95" s="27">
        <v>21</v>
      </c>
      <c r="Q95" s="27">
        <v>20</v>
      </c>
      <c r="R95" s="43"/>
      <c r="S95" s="43"/>
      <c r="T95" s="43"/>
      <c r="U95" s="43"/>
      <c r="V95" s="33">
        <v>92</v>
      </c>
      <c r="W95" s="33">
        <v>26</v>
      </c>
      <c r="X95" s="39">
        <f>IF(ISBLANK(W95),"",W95/$X$1)</f>
        <v>4.585537918871252E-2</v>
      </c>
      <c r="Y95" s="40">
        <f>IF(ISBLANK(V95),"",V95/$Y$1)</f>
        <v>6.2036412677006068E-2</v>
      </c>
      <c r="Z95" s="40">
        <f>IF(ISBLANK(AA95),"",(((Price!$M75-Price!$AA75)/Price!$M75)+((Price!$N75-Price!$AB75)/Price!$N75)+((Price!$O75-Price!$AC75)/Price!$O75))/3)</f>
        <v>1</v>
      </c>
      <c r="AA95" s="41">
        <v>33</v>
      </c>
      <c r="AB95" s="41">
        <v>25.3</v>
      </c>
      <c r="AC95" s="41">
        <v>20.900000000000002</v>
      </c>
    </row>
    <row r="96" spans="1:29" ht="15" customHeight="1">
      <c r="A96" s="30">
        <v>93</v>
      </c>
      <c r="B96" s="68" t="s">
        <v>60</v>
      </c>
      <c r="C96" s="32">
        <v>1</v>
      </c>
      <c r="D96" s="33"/>
      <c r="E96" s="33"/>
      <c r="F96" s="34" t="s">
        <v>177</v>
      </c>
      <c r="G96" s="34" t="s">
        <v>182</v>
      </c>
      <c r="H96" s="35" t="s">
        <v>91</v>
      </c>
      <c r="I96" s="30" t="s">
        <v>78</v>
      </c>
      <c r="J96" s="36">
        <v>5</v>
      </c>
      <c r="K96" s="30" t="s">
        <v>69</v>
      </c>
      <c r="L96" s="26">
        <f>M96+5</f>
        <v>35</v>
      </c>
      <c r="M96" s="26">
        <v>29.999999999999996</v>
      </c>
      <c r="N96" s="26">
        <v>23</v>
      </c>
      <c r="O96" s="26">
        <v>18</v>
      </c>
      <c r="P96" s="27">
        <v>17</v>
      </c>
      <c r="Q96" s="27">
        <v>16</v>
      </c>
      <c r="R96" s="43"/>
      <c r="S96" s="43"/>
      <c r="T96" s="43"/>
      <c r="U96" s="43"/>
      <c r="V96" s="33">
        <v>21</v>
      </c>
      <c r="W96" s="33">
        <v>8</v>
      </c>
      <c r="X96" s="39">
        <f>IF(ISBLANK(W96),"",W96/$X$1)</f>
        <v>1.4109347442680775E-2</v>
      </c>
      <c r="Y96" s="40">
        <f>IF(ISBLANK(V96),"",V96/$Y$1)</f>
        <v>1.4160485502360081E-2</v>
      </c>
      <c r="Z96" s="40">
        <f>IF(ISBLANK(AA96),"",(((Price!$M76-Price!$AA76)/Price!$M76)+((Price!$N76-Price!$AB76)/Price!$N76)+((Price!$O76-Price!$AC76)/Price!$O76))/3)</f>
        <v>-0.10000000000000005</v>
      </c>
      <c r="AA96" s="41">
        <v>33</v>
      </c>
      <c r="AB96" s="41">
        <v>22</v>
      </c>
      <c r="AC96" s="41">
        <v>17.600000000000001</v>
      </c>
    </row>
    <row r="97" spans="1:29" ht="15" customHeight="1">
      <c r="A97" s="30">
        <v>94</v>
      </c>
      <c r="B97" s="68" t="s">
        <v>60</v>
      </c>
      <c r="C97" s="32">
        <v>1</v>
      </c>
      <c r="D97" s="33"/>
      <c r="E97" s="33"/>
      <c r="F97" s="34" t="s">
        <v>177</v>
      </c>
      <c r="G97" s="34" t="s">
        <v>183</v>
      </c>
      <c r="H97" s="35" t="s">
        <v>63</v>
      </c>
      <c r="I97" s="30" t="s">
        <v>78</v>
      </c>
      <c r="J97" s="36">
        <v>5</v>
      </c>
      <c r="K97" s="30" t="s">
        <v>69</v>
      </c>
      <c r="L97" s="26">
        <f>M97+5</f>
        <v>40</v>
      </c>
      <c r="M97" s="26">
        <v>35</v>
      </c>
      <c r="N97" s="26">
        <v>25</v>
      </c>
      <c r="O97" s="26">
        <v>21</v>
      </c>
      <c r="P97" s="27">
        <v>20</v>
      </c>
      <c r="Q97" s="27">
        <v>19</v>
      </c>
      <c r="R97" s="37"/>
      <c r="S97" s="37"/>
      <c r="T97" s="37"/>
      <c r="U97" s="37"/>
      <c r="V97" s="33">
        <v>17</v>
      </c>
      <c r="W97" s="33">
        <v>4</v>
      </c>
      <c r="X97" s="39">
        <f>IF(ISBLANK(W97),"",W97/$X$1)</f>
        <v>7.0546737213403876E-3</v>
      </c>
      <c r="Y97" s="40">
        <f>IF(ISBLANK(V97),"",V97/$Y$1)</f>
        <v>1.1463250168577209E-2</v>
      </c>
      <c r="Z97" s="40">
        <f>IF(ISBLANK(AA97),"",(((Price!$M77-Price!$AA77)/Price!$M77)+((Price!$N77-Price!$AB77)/Price!$N77)+((Price!$O77-Price!$AC77)/Price!$O77))/3)</f>
        <v>-0.27222222222222237</v>
      </c>
      <c r="AA97" s="41">
        <v>33</v>
      </c>
      <c r="AB97" s="41">
        <v>25.3</v>
      </c>
      <c r="AC97" s="41">
        <v>19.8</v>
      </c>
    </row>
    <row r="98" spans="1:29" ht="15" customHeight="1">
      <c r="A98" s="30">
        <v>95</v>
      </c>
      <c r="B98" s="68" t="s">
        <v>60</v>
      </c>
      <c r="C98" s="32">
        <v>1</v>
      </c>
      <c r="D98" s="33"/>
      <c r="E98" s="33"/>
      <c r="F98" s="34" t="s">
        <v>177</v>
      </c>
      <c r="G98" s="34" t="s">
        <v>184</v>
      </c>
      <c r="H98" s="35" t="s">
        <v>91</v>
      </c>
      <c r="I98" s="30" t="s">
        <v>78</v>
      </c>
      <c r="J98" s="36">
        <v>5</v>
      </c>
      <c r="K98" s="30" t="s">
        <v>69</v>
      </c>
      <c r="L98" s="26">
        <f>M98+5</f>
        <v>40</v>
      </c>
      <c r="M98" s="26">
        <v>35</v>
      </c>
      <c r="N98" s="26">
        <v>25</v>
      </c>
      <c r="O98" s="26">
        <v>19</v>
      </c>
      <c r="P98" s="27">
        <v>20</v>
      </c>
      <c r="Q98" s="27">
        <v>19</v>
      </c>
      <c r="R98" s="43"/>
      <c r="S98" s="43"/>
      <c r="T98" s="43"/>
      <c r="U98" s="43"/>
      <c r="V98" s="33">
        <v>4</v>
      </c>
      <c r="W98" s="33">
        <v>1</v>
      </c>
      <c r="X98" s="39">
        <f>IF(ISBLANK(W98),"",W98/$X$1)</f>
        <v>1.7636684303350969E-3</v>
      </c>
      <c r="Y98" s="40">
        <f>IF(ISBLANK(V98),"",V98/$Y$1)</f>
        <v>2.6972353337828725E-3</v>
      </c>
      <c r="Z98" s="40">
        <f>IF(ISBLANK(AA98),"",(((Price!$M78-Price!$AA78)/Price!$M78)+((Price!$N78-Price!$AB78)/Price!$N78)+((Price!$O78-Price!$AC78)/Price!$O78))/3)</f>
        <v>-0.1000000000000001</v>
      </c>
      <c r="AA98" s="41">
        <v>33</v>
      </c>
      <c r="AB98" s="41">
        <v>24.200000000000003</v>
      </c>
      <c r="AC98" s="41">
        <v>19.8</v>
      </c>
    </row>
    <row r="99" spans="1:29" ht="15" customHeight="1">
      <c r="A99" s="30">
        <v>96</v>
      </c>
      <c r="B99" s="68" t="s">
        <v>60</v>
      </c>
      <c r="C99" s="32">
        <v>1</v>
      </c>
      <c r="D99" s="33"/>
      <c r="E99" s="33"/>
      <c r="F99" s="34" t="s">
        <v>177</v>
      </c>
      <c r="G99" s="34" t="s">
        <v>185</v>
      </c>
      <c r="H99" s="35" t="s">
        <v>63</v>
      </c>
      <c r="I99" s="30" t="s">
        <v>64</v>
      </c>
      <c r="J99" s="36">
        <v>4</v>
      </c>
      <c r="K99" s="30" t="s">
        <v>65</v>
      </c>
      <c r="L99" s="26">
        <f>M99+5</f>
        <v>45</v>
      </c>
      <c r="M99" s="26">
        <v>40</v>
      </c>
      <c r="N99" s="26">
        <v>30</v>
      </c>
      <c r="O99" s="26">
        <v>24</v>
      </c>
      <c r="P99" s="27">
        <v>23</v>
      </c>
      <c r="Q99" s="27">
        <v>22</v>
      </c>
      <c r="R99" s="58"/>
      <c r="S99" s="58"/>
      <c r="T99" s="58"/>
      <c r="U99" s="58"/>
      <c r="V99" s="33">
        <v>5</v>
      </c>
      <c r="W99" s="33"/>
      <c r="X99" s="39" t="str">
        <f>IF(ISBLANK(W99),"",W99/$X$1)</f>
        <v/>
      </c>
      <c r="Y99" s="40">
        <f>IF(ISBLANK(V99),"",V99/$Y$1)</f>
        <v>3.3715441672285905E-3</v>
      </c>
      <c r="Z99" s="40">
        <f>IF(ISBLANK(AA99),"",(((Price!$M79-Price!$AA79)/Price!$M79)+((Price!$N79-Price!$AB79)/Price!$N79)+((Price!$O79-Price!$AC79)/Price!$O79))/3)</f>
        <v>-0.29444947209653094</v>
      </c>
      <c r="AA99" s="41">
        <v>33</v>
      </c>
      <c r="AB99" s="41">
        <v>25.3</v>
      </c>
      <c r="AC99" s="41">
        <v>20.900000000000002</v>
      </c>
    </row>
    <row r="100" spans="1:29" ht="15" customHeight="1">
      <c r="A100" s="30">
        <v>97</v>
      </c>
      <c r="B100" s="68" t="s">
        <v>60</v>
      </c>
      <c r="C100" s="32">
        <v>1</v>
      </c>
      <c r="D100" s="33"/>
      <c r="E100" s="33"/>
      <c r="F100" s="34" t="s">
        <v>177</v>
      </c>
      <c r="G100" s="34" t="s">
        <v>186</v>
      </c>
      <c r="H100" s="35" t="s">
        <v>91</v>
      </c>
      <c r="I100" s="30" t="s">
        <v>64</v>
      </c>
      <c r="J100" s="36">
        <v>4</v>
      </c>
      <c r="K100" s="30" t="s">
        <v>65</v>
      </c>
      <c r="L100" s="26">
        <f>M100+5</f>
        <v>50</v>
      </c>
      <c r="M100" s="26">
        <v>45</v>
      </c>
      <c r="N100" s="26">
        <v>37</v>
      </c>
      <c r="O100" s="26">
        <v>32</v>
      </c>
      <c r="P100" s="27">
        <v>31</v>
      </c>
      <c r="Q100" s="27">
        <v>30</v>
      </c>
      <c r="R100" s="58"/>
      <c r="S100" s="58"/>
      <c r="T100" s="58"/>
      <c r="U100" s="58"/>
      <c r="V100" s="33">
        <v>10</v>
      </c>
      <c r="W100" s="33">
        <v>3</v>
      </c>
      <c r="X100" s="39">
        <f>IF(ISBLANK(W100),"",W100/$X$1)</f>
        <v>5.2910052910052907E-3</v>
      </c>
      <c r="Y100" s="40">
        <f>IF(ISBLANK(V100),"",V100/$Y$1)</f>
        <v>6.7430883344571811E-3</v>
      </c>
      <c r="Z100" s="40">
        <f>IF(ISBLANK(AA100),"",(((Price!$M80-Price!$AA80)/Price!$M80)+((Price!$N80-Price!$AB80)/Price!$N80)+((Price!$O80-Price!$AC80)/Price!$O80))/3)</f>
        <v>-0.10000000000000009</v>
      </c>
      <c r="AA100" s="41">
        <v>44</v>
      </c>
      <c r="AB100" s="41">
        <v>33</v>
      </c>
      <c r="AC100" s="41">
        <v>27.500000000000004</v>
      </c>
    </row>
    <row r="101" spans="1:29" ht="15" customHeight="1">
      <c r="A101" s="30">
        <v>98</v>
      </c>
      <c r="B101" s="68" t="s">
        <v>60</v>
      </c>
      <c r="C101" s="32">
        <v>1</v>
      </c>
      <c r="D101" s="33"/>
      <c r="E101" s="33"/>
      <c r="F101" s="34" t="s">
        <v>177</v>
      </c>
      <c r="G101" s="34" t="s">
        <v>187</v>
      </c>
      <c r="H101" s="35" t="s">
        <v>63</v>
      </c>
      <c r="I101" s="30" t="s">
        <v>64</v>
      </c>
      <c r="J101" s="36">
        <v>4</v>
      </c>
      <c r="K101" s="30" t="s">
        <v>65</v>
      </c>
      <c r="L101" s="26">
        <f>M101+5</f>
        <v>45</v>
      </c>
      <c r="M101" s="26">
        <v>40</v>
      </c>
      <c r="N101" s="26">
        <v>22</v>
      </c>
      <c r="O101" s="26">
        <v>17</v>
      </c>
      <c r="P101" s="27">
        <v>22</v>
      </c>
      <c r="Q101" s="27">
        <v>21</v>
      </c>
      <c r="R101" s="37" t="s">
        <v>66</v>
      </c>
      <c r="S101" s="38"/>
      <c r="T101" s="38"/>
      <c r="U101" s="38"/>
      <c r="V101" s="61">
        <v>2</v>
      </c>
      <c r="W101" s="61">
        <v>2</v>
      </c>
      <c r="X101" s="62">
        <f>IF(ISBLANK(W101),"",W101/$X$1)</f>
        <v>3.5273368606701938E-3</v>
      </c>
      <c r="Y101" s="40">
        <f>IF(ISBLANK(V101),"",V101/$Y$1)</f>
        <v>1.3486176668914363E-3</v>
      </c>
      <c r="Z101" s="63" t="str">
        <f>IF(ISBLANK(AA101),"",(((Price!$M81-Price!$AA81)/Price!$M81)+((Price!$N81-Price!$AB81)/Price!$N81)+((Price!$O81-Price!$AC81)/Price!$O81))/3)</f>
        <v/>
      </c>
      <c r="AA101" s="64"/>
      <c r="AB101" s="65"/>
      <c r="AC101" s="66"/>
    </row>
    <row r="102" spans="1:29" ht="15" customHeight="1">
      <c r="A102" s="30">
        <v>99</v>
      </c>
      <c r="B102" s="68" t="s">
        <v>60</v>
      </c>
      <c r="C102" s="32">
        <v>1</v>
      </c>
      <c r="D102" s="33"/>
      <c r="E102" s="33"/>
      <c r="F102" s="34" t="s">
        <v>177</v>
      </c>
      <c r="G102" s="34" t="s">
        <v>188</v>
      </c>
      <c r="H102" s="35" t="s">
        <v>91</v>
      </c>
      <c r="I102" s="30" t="s">
        <v>78</v>
      </c>
      <c r="J102" s="36">
        <v>5</v>
      </c>
      <c r="K102" s="30" t="s">
        <v>69</v>
      </c>
      <c r="L102" s="26">
        <f>M102+5</f>
        <v>35</v>
      </c>
      <c r="M102" s="26">
        <v>29.999999999999996</v>
      </c>
      <c r="N102" s="26">
        <v>22</v>
      </c>
      <c r="O102" s="26">
        <v>17</v>
      </c>
      <c r="P102" s="27">
        <v>16</v>
      </c>
      <c r="Q102" s="27">
        <v>15</v>
      </c>
      <c r="R102" s="58"/>
      <c r="S102" s="58"/>
      <c r="T102" s="58"/>
      <c r="U102" s="58"/>
      <c r="V102" s="33">
        <v>9</v>
      </c>
      <c r="W102" s="33">
        <v>4</v>
      </c>
      <c r="X102" s="39">
        <f>IF(ISBLANK(W102),"",W102/$X$1)</f>
        <v>7.0546737213403876E-3</v>
      </c>
      <c r="Y102" s="40">
        <f>IF(ISBLANK(V102),"",V102/$Y$1)</f>
        <v>6.0687795010114631E-3</v>
      </c>
      <c r="Z102" s="40">
        <f>IF(ISBLANK(AA102),"",(((Price!$M82-Price!$AA82)/Price!$M82)+((Price!$N82-Price!$AB82)/Price!$N82)+((Price!$O82-Price!$AC82)/Price!$O82))/3)</f>
        <v>4.5502645502645468E-2</v>
      </c>
      <c r="AA102" s="41">
        <v>33</v>
      </c>
      <c r="AB102" s="41">
        <v>22</v>
      </c>
      <c r="AC102" s="41">
        <v>17.600000000000001</v>
      </c>
    </row>
    <row r="103" spans="1:29" ht="15" customHeight="1">
      <c r="A103" s="30">
        <v>100</v>
      </c>
      <c r="B103" s="68" t="s">
        <v>60</v>
      </c>
      <c r="C103" s="32">
        <v>1</v>
      </c>
      <c r="D103" s="33"/>
      <c r="E103" s="33"/>
      <c r="F103" s="34" t="s">
        <v>177</v>
      </c>
      <c r="G103" s="34" t="s">
        <v>189</v>
      </c>
      <c r="H103" s="35" t="s">
        <v>63</v>
      </c>
      <c r="I103" s="30" t="s">
        <v>64</v>
      </c>
      <c r="J103" s="36">
        <v>4</v>
      </c>
      <c r="K103" s="30" t="s">
        <v>65</v>
      </c>
      <c r="L103" s="26">
        <f>M103+5</f>
        <v>40</v>
      </c>
      <c r="M103" s="26">
        <v>35</v>
      </c>
      <c r="N103" s="26">
        <v>27</v>
      </c>
      <c r="O103" s="26">
        <v>22</v>
      </c>
      <c r="P103" s="27">
        <v>21</v>
      </c>
      <c r="Q103" s="27">
        <v>20</v>
      </c>
      <c r="R103" s="43"/>
      <c r="S103" s="43"/>
      <c r="T103" s="43"/>
      <c r="U103" s="43"/>
      <c r="V103" s="33">
        <v>26</v>
      </c>
      <c r="W103" s="33">
        <v>7</v>
      </c>
      <c r="X103" s="39">
        <f>IF(ISBLANK(W103),"",W103/$X$1)</f>
        <v>1.2345679012345678E-2</v>
      </c>
      <c r="Y103" s="40">
        <f>IF(ISBLANK(V103),"",V103/$Y$1)</f>
        <v>1.753202966958867E-2</v>
      </c>
      <c r="Z103" s="40">
        <f>IF(ISBLANK(AA103),"",(((Price!$M83-Price!$AA83)/Price!$M83)+((Price!$N83-Price!$AB83)/Price!$N83)+((Price!$O83-Price!$AC83)/Price!$O83))/3)</f>
        <v>-6.9444444444444531E-2</v>
      </c>
      <c r="AA103" s="41">
        <v>33</v>
      </c>
      <c r="AB103" s="41">
        <v>25.3</v>
      </c>
      <c r="AC103" s="41">
        <v>19.8</v>
      </c>
    </row>
    <row r="104" spans="1:29" ht="15" customHeight="1">
      <c r="A104" s="30">
        <v>101</v>
      </c>
      <c r="B104" s="68" t="s">
        <v>60</v>
      </c>
      <c r="C104" s="32">
        <v>1</v>
      </c>
      <c r="D104" s="33"/>
      <c r="E104" s="33"/>
      <c r="F104" s="34" t="s">
        <v>177</v>
      </c>
      <c r="G104" s="34" t="s">
        <v>190</v>
      </c>
      <c r="H104" s="35" t="s">
        <v>63</v>
      </c>
      <c r="I104" s="30" t="s">
        <v>85</v>
      </c>
      <c r="J104" s="36">
        <v>5</v>
      </c>
      <c r="K104" s="30" t="s">
        <v>69</v>
      </c>
      <c r="L104" s="26">
        <f>M104+5</f>
        <v>40</v>
      </c>
      <c r="M104" s="26">
        <v>35</v>
      </c>
      <c r="N104" s="26">
        <v>27</v>
      </c>
      <c r="O104" s="26">
        <v>22</v>
      </c>
      <c r="P104" s="27">
        <v>21</v>
      </c>
      <c r="Q104" s="27">
        <v>20</v>
      </c>
      <c r="R104" s="43"/>
      <c r="S104" s="43"/>
      <c r="T104" s="43"/>
      <c r="U104" s="43"/>
      <c r="V104" s="33">
        <v>2</v>
      </c>
      <c r="W104" s="33">
        <v>1</v>
      </c>
      <c r="X104" s="39">
        <f>IF(ISBLANK(W104),"",W104/$X$1)</f>
        <v>1.7636684303350969E-3</v>
      </c>
      <c r="Y104" s="40">
        <f>IF(ISBLANK(V104),"",V104/$Y$1)</f>
        <v>1.3486176668914363E-3</v>
      </c>
      <c r="Z104" s="40">
        <f>IF(ISBLANK(AA104),"",(((Price!$M84-Price!$AA84)/Price!$M84)+((Price!$N84-Price!$AB84)/Price!$N84)+((Price!$O84-Price!$AC84)/Price!$O84))/3)</f>
        <v>1</v>
      </c>
      <c r="AA104" s="41">
        <v>38.5</v>
      </c>
      <c r="AB104" s="41">
        <v>27.500000000000004</v>
      </c>
      <c r="AC104" s="41">
        <v>23.1</v>
      </c>
    </row>
    <row r="105" spans="1:29" ht="15" customHeight="1">
      <c r="A105" s="30">
        <v>102</v>
      </c>
      <c r="B105" s="68" t="s">
        <v>60</v>
      </c>
      <c r="C105" s="32">
        <v>1</v>
      </c>
      <c r="D105" s="33"/>
      <c r="E105" s="33"/>
      <c r="F105" s="34" t="s">
        <v>177</v>
      </c>
      <c r="G105" s="34" t="s">
        <v>191</v>
      </c>
      <c r="H105" s="35" t="s">
        <v>84</v>
      </c>
      <c r="I105" s="30" t="s">
        <v>78</v>
      </c>
      <c r="J105" s="36">
        <v>5</v>
      </c>
      <c r="K105" s="30" t="s">
        <v>69</v>
      </c>
      <c r="L105" s="26">
        <f>M105+5</f>
        <v>35</v>
      </c>
      <c r="M105" s="26">
        <v>29.999999999999996</v>
      </c>
      <c r="N105" s="26">
        <v>22</v>
      </c>
      <c r="O105" s="26">
        <v>17</v>
      </c>
      <c r="P105" s="27">
        <v>16</v>
      </c>
      <c r="Q105" s="27">
        <v>15</v>
      </c>
      <c r="R105" s="43" t="s">
        <v>80</v>
      </c>
      <c r="S105" s="58"/>
      <c r="T105" s="58"/>
      <c r="U105" s="58"/>
      <c r="V105" s="33">
        <v>8</v>
      </c>
      <c r="W105" s="33">
        <v>2</v>
      </c>
      <c r="X105" s="39">
        <f>IF(ISBLANK(W105),"",W105/$X$1)</f>
        <v>3.5273368606701938E-3</v>
      </c>
      <c r="Y105" s="40">
        <f>IF(ISBLANK(V105),"",V105/$Y$1)</f>
        <v>5.394470667565745E-3</v>
      </c>
      <c r="Z105" s="40">
        <f>IF(ISBLANK(AA105),"",(((Price!$M85-Price!$AA85)/Price!$M85)+((Price!$N85-Price!$AB85)/Price!$N85)+((Price!$O85-Price!$AC85)/Price!$O85))/3)</f>
        <v>-6.6666666666666749E-2</v>
      </c>
      <c r="AA105" s="41">
        <v>33</v>
      </c>
      <c r="AB105" s="41">
        <v>22</v>
      </c>
      <c r="AC105" s="41">
        <v>16.5</v>
      </c>
    </row>
    <row r="106" spans="1:29" ht="15" customHeight="1">
      <c r="A106" s="30">
        <v>104</v>
      </c>
      <c r="B106" s="68" t="s">
        <v>60</v>
      </c>
      <c r="C106" s="32">
        <v>1</v>
      </c>
      <c r="D106" s="33"/>
      <c r="E106" s="33"/>
      <c r="F106" s="34" t="s">
        <v>177</v>
      </c>
      <c r="G106" s="34" t="s">
        <v>192</v>
      </c>
      <c r="H106" s="35" t="s">
        <v>91</v>
      </c>
      <c r="I106" s="30" t="s">
        <v>85</v>
      </c>
      <c r="J106" s="36">
        <v>4</v>
      </c>
      <c r="K106" s="30" t="s">
        <v>65</v>
      </c>
      <c r="L106" s="26">
        <f>M106+5</f>
        <v>40</v>
      </c>
      <c r="M106" s="26">
        <v>35</v>
      </c>
      <c r="N106" s="26">
        <v>27</v>
      </c>
      <c r="O106" s="26">
        <v>22</v>
      </c>
      <c r="P106" s="27">
        <v>21</v>
      </c>
      <c r="Q106" s="27">
        <v>20</v>
      </c>
      <c r="R106" s="43"/>
      <c r="S106" s="43"/>
      <c r="T106" s="43"/>
      <c r="U106" s="43"/>
      <c r="V106" s="33">
        <v>77</v>
      </c>
      <c r="W106" s="33">
        <v>30</v>
      </c>
      <c r="X106" s="39">
        <f>IF(ISBLANK(W106),"",W106/$X$1)</f>
        <v>5.2910052910052907E-2</v>
      </c>
      <c r="Y106" s="40">
        <f>IF(ISBLANK(V106),"",V106/$Y$1)</f>
        <v>5.1921780175320294E-2</v>
      </c>
      <c r="Z106" s="40">
        <f>IF(ISBLANK(AA106),"",(((Price!$M87-Price!$AA87)/Price!$M87)+((Price!$N87-Price!$AB87)/Price!$N87)+((Price!$O87-Price!$AC87)/Price!$O87))/3)</f>
        <v>7.3368606701940009E-2</v>
      </c>
      <c r="AA106" s="41">
        <v>38.5</v>
      </c>
      <c r="AB106" s="41">
        <v>27.500000000000004</v>
      </c>
      <c r="AC106" s="41">
        <v>22</v>
      </c>
    </row>
    <row r="107" spans="1:29" ht="15" customHeight="1">
      <c r="A107" s="30">
        <v>105</v>
      </c>
      <c r="B107" s="68" t="s">
        <v>60</v>
      </c>
      <c r="C107" s="32">
        <v>1</v>
      </c>
      <c r="D107" s="33"/>
      <c r="E107" s="33"/>
      <c r="F107" s="34" t="s">
        <v>177</v>
      </c>
      <c r="G107" s="34" t="s">
        <v>193</v>
      </c>
      <c r="H107" s="35" t="s">
        <v>63</v>
      </c>
      <c r="I107" s="30" t="s">
        <v>78</v>
      </c>
      <c r="J107" s="36">
        <v>5</v>
      </c>
      <c r="K107" s="30" t="s">
        <v>69</v>
      </c>
      <c r="L107" s="26">
        <f>M107+5</f>
        <v>40</v>
      </c>
      <c r="M107" s="26">
        <v>35</v>
      </c>
      <c r="N107" s="26">
        <v>25</v>
      </c>
      <c r="O107" s="26">
        <v>21</v>
      </c>
      <c r="P107" s="27">
        <v>20</v>
      </c>
      <c r="Q107" s="27">
        <v>19</v>
      </c>
      <c r="R107" s="43"/>
      <c r="S107" s="43"/>
      <c r="T107" s="43"/>
      <c r="U107" s="43"/>
      <c r="V107" s="33">
        <v>6</v>
      </c>
      <c r="W107" s="33"/>
      <c r="X107" s="39" t="str">
        <f>IF(ISBLANK(W107),"",W107/$X$1)</f>
        <v/>
      </c>
      <c r="Y107" s="40">
        <f>IF(ISBLANK(V107),"",V107/$Y$1)</f>
        <v>4.045853000674309E-3</v>
      </c>
      <c r="Z107" s="40">
        <f>IF(ISBLANK(AA107),"",(((Price!$M88-Price!$AA88)/Price!$M88)+((Price!$N88-Price!$AB88)/Price!$N88)+((Price!$O88-Price!$AC88)/Price!$O88))/3)</f>
        <v>-5.3439153439153564E-2</v>
      </c>
      <c r="AA107" s="41">
        <v>38.5</v>
      </c>
      <c r="AB107" s="41">
        <v>27.500000000000004</v>
      </c>
      <c r="AC107" s="41">
        <v>23.1</v>
      </c>
    </row>
    <row r="108" spans="1:29" ht="15" customHeight="1">
      <c r="A108" s="30">
        <v>106</v>
      </c>
      <c r="B108" s="68" t="s">
        <v>60</v>
      </c>
      <c r="C108" s="32">
        <v>1</v>
      </c>
      <c r="D108" s="33"/>
      <c r="E108" s="33"/>
      <c r="F108" s="34" t="s">
        <v>177</v>
      </c>
      <c r="G108" s="34" t="s">
        <v>193</v>
      </c>
      <c r="H108" s="35" t="s">
        <v>63</v>
      </c>
      <c r="I108" s="30" t="s">
        <v>85</v>
      </c>
      <c r="J108" s="36">
        <v>4</v>
      </c>
      <c r="K108" s="30" t="s">
        <v>65</v>
      </c>
      <c r="L108" s="26">
        <f>M108+5</f>
        <v>27</v>
      </c>
      <c r="M108" s="26">
        <v>22</v>
      </c>
      <c r="N108" s="26">
        <v>14.999999999999998</v>
      </c>
      <c r="O108" s="26">
        <v>10</v>
      </c>
      <c r="P108" s="27">
        <v>9</v>
      </c>
      <c r="Q108" s="27">
        <v>8</v>
      </c>
      <c r="R108" s="43"/>
      <c r="S108" s="43"/>
      <c r="T108" s="43"/>
      <c r="U108" s="43"/>
      <c r="V108" s="33">
        <v>10</v>
      </c>
      <c r="W108" s="33">
        <v>2</v>
      </c>
      <c r="X108" s="39">
        <f>IF(ISBLANK(W108),"",W108/$X$1)</f>
        <v>3.5273368606701938E-3</v>
      </c>
      <c r="Y108" s="40">
        <f>IF(ISBLANK(V108),"",V108/$Y$1)</f>
        <v>6.7430883344571811E-3</v>
      </c>
      <c r="Z108" s="40">
        <f>IF(ISBLANK(AA108),"",(((Price!$M89-Price!$AA89)/Price!$M89)+((Price!$N89-Price!$AB89)/Price!$N89)+((Price!$O89-Price!$AC89)/Price!$O89))/3)</f>
        <v>-0.10000000000000007</v>
      </c>
      <c r="AA108" s="41">
        <v>24.200000000000003</v>
      </c>
      <c r="AB108" s="41">
        <v>16.5</v>
      </c>
      <c r="AC108" s="41">
        <v>11</v>
      </c>
    </row>
    <row r="109" spans="1:29" ht="15" customHeight="1">
      <c r="A109" s="30">
        <v>107</v>
      </c>
      <c r="B109" s="68" t="s">
        <v>60</v>
      </c>
      <c r="C109" s="32">
        <v>1</v>
      </c>
      <c r="D109" s="33"/>
      <c r="E109" s="33"/>
      <c r="F109" s="34" t="s">
        <v>177</v>
      </c>
      <c r="G109" s="34" t="s">
        <v>193</v>
      </c>
      <c r="H109" s="35" t="s">
        <v>63</v>
      </c>
      <c r="I109" s="30" t="s">
        <v>64</v>
      </c>
      <c r="J109" s="36">
        <v>4</v>
      </c>
      <c r="K109" s="30" t="s">
        <v>65</v>
      </c>
      <c r="L109" s="26">
        <f>M109+5</f>
        <v>40</v>
      </c>
      <c r="M109" s="26">
        <v>35</v>
      </c>
      <c r="N109" s="26">
        <v>27</v>
      </c>
      <c r="O109" s="26">
        <v>22</v>
      </c>
      <c r="P109" s="27">
        <v>21</v>
      </c>
      <c r="Q109" s="27">
        <v>20</v>
      </c>
      <c r="R109" s="43"/>
      <c r="S109" s="43"/>
      <c r="T109" s="43"/>
      <c r="U109" s="43"/>
      <c r="V109" s="33">
        <v>19</v>
      </c>
      <c r="W109" s="33">
        <v>8</v>
      </c>
      <c r="X109" s="39">
        <f>IF(ISBLANK(W109),"",W109/$X$1)</f>
        <v>1.4109347442680775E-2</v>
      </c>
      <c r="Y109" s="40">
        <f>IF(ISBLANK(V109),"",V109/$Y$1)</f>
        <v>1.2811867835468645E-2</v>
      </c>
      <c r="Z109" s="40">
        <f>IF(ISBLANK(AA109),"",(((Price!$M90-Price!$AA90)/Price!$M90)+((Price!$N90-Price!$AB90)/Price!$N90)+((Price!$O90-Price!$AC90)/Price!$O90))/3)</f>
        <v>-0.27581699346405236</v>
      </c>
      <c r="AA109" s="41">
        <v>33</v>
      </c>
      <c r="AB109" s="41">
        <v>25.3</v>
      </c>
      <c r="AC109" s="41">
        <v>19.8</v>
      </c>
    </row>
    <row r="110" spans="1:29" ht="15" customHeight="1">
      <c r="A110" s="30">
        <v>108</v>
      </c>
      <c r="B110" s="68" t="s">
        <v>60</v>
      </c>
      <c r="C110" s="32">
        <v>1</v>
      </c>
      <c r="D110" s="33"/>
      <c r="E110" s="33"/>
      <c r="F110" s="34" t="s">
        <v>194</v>
      </c>
      <c r="G110" s="34" t="s">
        <v>195</v>
      </c>
      <c r="H110" s="35" t="s">
        <v>63</v>
      </c>
      <c r="I110" s="30" t="s">
        <v>78</v>
      </c>
      <c r="J110" s="36">
        <v>5</v>
      </c>
      <c r="K110" s="30" t="s">
        <v>69</v>
      </c>
      <c r="L110" s="26">
        <f>M110+5</f>
        <v>35</v>
      </c>
      <c r="M110" s="26">
        <v>29.999999999999996</v>
      </c>
      <c r="N110" s="26">
        <v>20</v>
      </c>
      <c r="O110" s="26">
        <v>16</v>
      </c>
      <c r="P110" s="27">
        <v>15</v>
      </c>
      <c r="Q110" s="27">
        <v>14</v>
      </c>
      <c r="R110" s="43"/>
      <c r="S110" s="43"/>
      <c r="T110" s="43"/>
      <c r="U110" s="43"/>
      <c r="V110" s="33">
        <v>82</v>
      </c>
      <c r="W110" s="33">
        <v>57</v>
      </c>
      <c r="X110" s="39">
        <f>IF(ISBLANK(W110),"",W110/$X$1)</f>
        <v>0.10052910052910052</v>
      </c>
      <c r="Y110" s="40">
        <f>IF(ISBLANK(V110),"",V110/$Y$1)</f>
        <v>5.529332434254889E-2</v>
      </c>
      <c r="Z110" s="40">
        <f>IF(ISBLANK(AA110),"",(((Price!$M91-Price!$AA91)/Price!$M91)+((Price!$N91-Price!$AB91)/Price!$N91)+((Price!$O91-Price!$AC91)/Price!$O91))/3)</f>
        <v>1</v>
      </c>
      <c r="AA110" s="41">
        <v>33</v>
      </c>
      <c r="AB110" s="41">
        <v>24.200000000000003</v>
      </c>
      <c r="AC110" s="41">
        <v>18.700000000000003</v>
      </c>
    </row>
    <row r="111" spans="1:29" ht="15" customHeight="1">
      <c r="A111" s="30">
        <v>109</v>
      </c>
      <c r="B111" s="72" t="s">
        <v>60</v>
      </c>
      <c r="C111" s="32">
        <v>1</v>
      </c>
      <c r="D111" s="33"/>
      <c r="E111" s="33"/>
      <c r="F111" s="34" t="s">
        <v>194</v>
      </c>
      <c r="G111" s="34" t="s">
        <v>195</v>
      </c>
      <c r="H111" s="35" t="s">
        <v>63</v>
      </c>
      <c r="I111" s="30" t="s">
        <v>85</v>
      </c>
      <c r="J111" s="36">
        <v>5</v>
      </c>
      <c r="K111" s="30" t="s">
        <v>69</v>
      </c>
      <c r="L111" s="26">
        <f>M111+5</f>
        <v>30</v>
      </c>
      <c r="M111" s="26">
        <v>25</v>
      </c>
      <c r="N111" s="26">
        <v>17</v>
      </c>
      <c r="O111" s="26">
        <v>12</v>
      </c>
      <c r="P111" s="27"/>
      <c r="Q111" s="27"/>
      <c r="R111" s="69" t="s">
        <v>134</v>
      </c>
      <c r="S111" s="43"/>
      <c r="T111" s="43"/>
      <c r="U111" s="43"/>
      <c r="V111" s="33"/>
      <c r="W111" s="33"/>
      <c r="X111" s="39" t="str">
        <f>IF(ISBLANK(W111),"",W111/$X$1)</f>
        <v/>
      </c>
      <c r="Y111" s="40" t="str">
        <f>IF(ISBLANK(V111),"",V111/$Y$1)</f>
        <v/>
      </c>
      <c r="Z111" s="40" t="str">
        <f>IF(ISBLANK(AA111),"",(((Price!$M92-Price!$AA92)/Price!$M92)+((Price!$N92-Price!$AB92)/Price!$N92)+((Price!$O92-Price!$AC92)/Price!$O92))/3)</f>
        <v/>
      </c>
      <c r="AA111" s="41"/>
      <c r="AB111" s="41"/>
      <c r="AC111" s="41"/>
    </row>
    <row r="112" spans="1:29" ht="15" customHeight="1">
      <c r="A112" s="30">
        <v>110</v>
      </c>
      <c r="B112" s="68" t="s">
        <v>60</v>
      </c>
      <c r="C112" s="32">
        <v>1</v>
      </c>
      <c r="D112" s="33"/>
      <c r="E112" s="33"/>
      <c r="F112" s="34" t="s">
        <v>194</v>
      </c>
      <c r="G112" s="34" t="s">
        <v>195</v>
      </c>
      <c r="H112" s="35" t="s">
        <v>63</v>
      </c>
      <c r="I112" s="30" t="s">
        <v>85</v>
      </c>
      <c r="J112" s="36">
        <v>4</v>
      </c>
      <c r="K112" s="30" t="s">
        <v>65</v>
      </c>
      <c r="L112" s="26">
        <f>M112+5</f>
        <v>35</v>
      </c>
      <c r="M112" s="26">
        <v>30</v>
      </c>
      <c r="N112" s="26">
        <v>20</v>
      </c>
      <c r="O112" s="26">
        <v>15</v>
      </c>
      <c r="P112" s="27">
        <v>14</v>
      </c>
      <c r="Q112" s="27">
        <v>13</v>
      </c>
      <c r="R112" s="43"/>
      <c r="S112" s="43"/>
      <c r="T112" s="43"/>
      <c r="U112" s="43"/>
      <c r="V112" s="33">
        <v>117</v>
      </c>
      <c r="W112" s="33">
        <v>11</v>
      </c>
      <c r="X112" s="39">
        <f>IF(ISBLANK(W112),"",W112/$X$1)</f>
        <v>1.9400352733686066E-2</v>
      </c>
      <c r="Y112" s="40">
        <f>IF(ISBLANK(V112),"",V112/$Y$1)</f>
        <v>7.8894133513149028E-2</v>
      </c>
      <c r="Z112" s="40">
        <f>IF(ISBLANK(AA112),"",(((Price!$M93-Price!$AA93)/Price!$M93)+((Price!$N93-Price!$AB93)/Price!$N93)+((Price!$O93-Price!$AC93)/Price!$O93))/3)</f>
        <v>-2.2222222222222643E-3</v>
      </c>
      <c r="AA112" s="41">
        <v>27.500000000000004</v>
      </c>
      <c r="AB112" s="41">
        <v>19.8</v>
      </c>
      <c r="AC112" s="41">
        <v>15.400000000000002</v>
      </c>
    </row>
    <row r="113" spans="1:30" ht="15" customHeight="1">
      <c r="A113" s="30">
        <v>111</v>
      </c>
      <c r="B113" s="68" t="s">
        <v>60</v>
      </c>
      <c r="C113" s="32">
        <v>1</v>
      </c>
      <c r="D113" s="33"/>
      <c r="E113" s="33"/>
      <c r="F113" s="34" t="s">
        <v>194</v>
      </c>
      <c r="G113" s="34" t="s">
        <v>196</v>
      </c>
      <c r="H113" s="35" t="s">
        <v>63</v>
      </c>
      <c r="I113" s="30" t="s">
        <v>85</v>
      </c>
      <c r="J113" s="36">
        <v>5</v>
      </c>
      <c r="K113" s="30" t="s">
        <v>69</v>
      </c>
      <c r="L113" s="26">
        <f>M113+5</f>
        <v>30</v>
      </c>
      <c r="M113" s="26">
        <v>25</v>
      </c>
      <c r="N113" s="26">
        <v>17</v>
      </c>
      <c r="O113" s="26">
        <v>10</v>
      </c>
      <c r="P113" s="27">
        <v>9</v>
      </c>
      <c r="Q113" s="27">
        <v>8</v>
      </c>
      <c r="R113" s="43"/>
      <c r="S113" s="43"/>
      <c r="T113" s="43"/>
      <c r="U113" s="43"/>
      <c r="V113" s="33">
        <v>15</v>
      </c>
      <c r="W113" s="33">
        <v>5</v>
      </c>
      <c r="X113" s="39">
        <f>IF(ISBLANK(W113),"",W113/$X$1)</f>
        <v>8.8183421516754845E-3</v>
      </c>
      <c r="Y113" s="40">
        <f>IF(ISBLANK(V113),"",V113/$Y$1)</f>
        <v>1.0114632501685773E-2</v>
      </c>
      <c r="Z113" s="40">
        <f>IF(ISBLANK(AA113),"",(((Price!$M94-Price!$AA94)/Price!$M94)+((Price!$N94-Price!$AB94)/Price!$N94)+((Price!$O94-Price!$AC94)/Price!$O94))/3)</f>
        <v>-7.2839506172839574E-2</v>
      </c>
      <c r="AA113" s="41">
        <v>27.500000000000004</v>
      </c>
      <c r="AB113" s="41">
        <v>18.700000000000003</v>
      </c>
      <c r="AC113" s="41">
        <v>13.200000000000001</v>
      </c>
    </row>
    <row r="114" spans="1:30" ht="15" customHeight="1">
      <c r="A114" s="30">
        <v>112</v>
      </c>
      <c r="B114" s="68" t="s">
        <v>60</v>
      </c>
      <c r="C114" s="32">
        <v>1</v>
      </c>
      <c r="D114" s="33"/>
      <c r="E114" s="33"/>
      <c r="F114" s="34" t="s">
        <v>194</v>
      </c>
      <c r="G114" s="34" t="s">
        <v>197</v>
      </c>
      <c r="H114" s="35" t="s">
        <v>91</v>
      </c>
      <c r="I114" s="30" t="s">
        <v>78</v>
      </c>
      <c r="J114" s="36">
        <v>5</v>
      </c>
      <c r="K114" s="30" t="s">
        <v>69</v>
      </c>
      <c r="L114" s="26">
        <f>M114+5</f>
        <v>27</v>
      </c>
      <c r="M114" s="26">
        <v>22</v>
      </c>
      <c r="N114" s="26">
        <v>15</v>
      </c>
      <c r="O114" s="26">
        <v>11</v>
      </c>
      <c r="P114" s="27">
        <v>13</v>
      </c>
      <c r="Q114" s="27">
        <v>12</v>
      </c>
      <c r="R114" s="43"/>
      <c r="S114" s="43"/>
      <c r="T114" s="43"/>
      <c r="U114" s="43"/>
      <c r="V114" s="33">
        <v>30</v>
      </c>
      <c r="W114" s="33">
        <v>7</v>
      </c>
      <c r="X114" s="39">
        <f>IF(ISBLANK(W114),"",W114/$X$1)</f>
        <v>1.2345679012345678E-2</v>
      </c>
      <c r="Y114" s="40">
        <f>IF(ISBLANK(V114),"",V114/$Y$1)</f>
        <v>2.0229265003371546E-2</v>
      </c>
      <c r="Z114" s="40">
        <f>IF(ISBLANK(AA114),"",(((Price!$M95-Price!$AA95)/Price!$M95)+((Price!$N95-Price!$AB95)/Price!$N95)+((Price!$O95-Price!$AC95)/Price!$O95))/3)</f>
        <v>5.6701940035273325E-2</v>
      </c>
      <c r="AA114" s="41">
        <v>27.500000000000004</v>
      </c>
      <c r="AB114" s="41">
        <v>19.8</v>
      </c>
      <c r="AC114" s="41">
        <v>15.400000000000002</v>
      </c>
    </row>
    <row r="115" spans="1:30" ht="15" customHeight="1">
      <c r="A115" s="30">
        <v>113</v>
      </c>
      <c r="B115" s="68" t="s">
        <v>60</v>
      </c>
      <c r="C115" s="32">
        <v>1</v>
      </c>
      <c r="D115" s="33"/>
      <c r="E115" s="33"/>
      <c r="F115" s="34" t="s">
        <v>194</v>
      </c>
      <c r="G115" s="34" t="s">
        <v>197</v>
      </c>
      <c r="H115" s="35" t="s">
        <v>91</v>
      </c>
      <c r="I115" s="30" t="s">
        <v>85</v>
      </c>
      <c r="J115" s="36">
        <v>4</v>
      </c>
      <c r="K115" s="30" t="s">
        <v>65</v>
      </c>
      <c r="L115" s="26">
        <f>M115+5</f>
        <v>27</v>
      </c>
      <c r="M115" s="26">
        <v>22</v>
      </c>
      <c r="N115" s="26">
        <v>14.999999999999998</v>
      </c>
      <c r="O115" s="26">
        <v>10</v>
      </c>
      <c r="P115" s="27">
        <v>9</v>
      </c>
      <c r="Q115" s="27">
        <v>8</v>
      </c>
      <c r="R115" s="43"/>
      <c r="S115" s="43"/>
      <c r="T115" s="43"/>
      <c r="U115" s="43"/>
      <c r="V115" s="33">
        <v>53</v>
      </c>
      <c r="W115" s="33">
        <v>22</v>
      </c>
      <c r="X115" s="39">
        <f>IF(ISBLANK(W115),"",W115/$X$1)</f>
        <v>3.8800705467372132E-2</v>
      </c>
      <c r="Y115" s="40">
        <f>IF(ISBLANK(V115),"",V115/$Y$1)</f>
        <v>3.5738368172623061E-2</v>
      </c>
      <c r="Z115" s="40">
        <f>IF(ISBLANK(AA115),"",(((Price!$M96-Price!$AA96)/Price!$M96)+((Price!$N96-Price!$AB96)/Price!$N96)+((Price!$O96-Price!$AC96)/Price!$O96))/3)</f>
        <v>-1.143317230273759E-2</v>
      </c>
      <c r="AA115" s="41">
        <v>24.200000000000003</v>
      </c>
      <c r="AB115" s="41">
        <v>16.5</v>
      </c>
      <c r="AC115" s="41">
        <v>12.100000000000001</v>
      </c>
    </row>
    <row r="116" spans="1:30" ht="15" customHeight="1">
      <c r="A116" s="30">
        <v>114</v>
      </c>
      <c r="B116" s="68" t="s">
        <v>60</v>
      </c>
      <c r="C116" s="32">
        <v>1</v>
      </c>
      <c r="D116" s="33"/>
      <c r="E116" s="33"/>
      <c r="F116" s="34" t="s">
        <v>194</v>
      </c>
      <c r="G116" s="34" t="s">
        <v>198</v>
      </c>
      <c r="H116" s="35" t="s">
        <v>63</v>
      </c>
      <c r="I116" s="30" t="s">
        <v>64</v>
      </c>
      <c r="J116" s="36">
        <v>4</v>
      </c>
      <c r="K116" s="30" t="s">
        <v>65</v>
      </c>
      <c r="L116" s="26">
        <f>M116+5</f>
        <v>55</v>
      </c>
      <c r="M116" s="26">
        <v>50</v>
      </c>
      <c r="N116" s="26">
        <v>40</v>
      </c>
      <c r="O116" s="26">
        <v>33</v>
      </c>
      <c r="P116" s="27">
        <v>32</v>
      </c>
      <c r="Q116" s="27">
        <v>31</v>
      </c>
      <c r="R116" s="37"/>
      <c r="S116" s="37"/>
      <c r="T116" s="37"/>
      <c r="U116" s="37"/>
      <c r="V116" s="33">
        <v>5</v>
      </c>
      <c r="W116" s="33">
        <v>1</v>
      </c>
      <c r="X116" s="39">
        <f>IF(ISBLANK(W116),"",W116/$X$1)</f>
        <v>1.7636684303350969E-3</v>
      </c>
      <c r="Y116" s="40">
        <f>IF(ISBLANK(V116),"",V116/$Y$1)</f>
        <v>3.3715441672285905E-3</v>
      </c>
      <c r="Z116" s="40">
        <f>IF(ISBLANK(AA116),"",(((Price!$M97-Price!$AA97)/Price!$M97)+((Price!$N97-Price!$AB97)/Price!$N97)+((Price!$O97-Price!$AC97)/Price!$O97))/3)</f>
        <v>3.4095238095238074E-2</v>
      </c>
      <c r="AA116" s="41">
        <v>44</v>
      </c>
      <c r="AB116" s="41">
        <v>36.300000000000004</v>
      </c>
      <c r="AC116" s="41">
        <v>30.800000000000004</v>
      </c>
    </row>
    <row r="117" spans="1:30" ht="15" customHeight="1">
      <c r="A117" s="30">
        <v>115</v>
      </c>
      <c r="B117" s="68" t="s">
        <v>60</v>
      </c>
      <c r="C117" s="32">
        <v>1</v>
      </c>
      <c r="D117" s="33"/>
      <c r="E117" s="33"/>
      <c r="F117" s="34" t="s">
        <v>194</v>
      </c>
      <c r="G117" s="34" t="s">
        <v>199</v>
      </c>
      <c r="H117" s="35" t="s">
        <v>63</v>
      </c>
      <c r="I117" s="30" t="s">
        <v>78</v>
      </c>
      <c r="J117" s="36">
        <v>5</v>
      </c>
      <c r="K117" s="30" t="s">
        <v>69</v>
      </c>
      <c r="L117" s="26">
        <f>M117+5</f>
        <v>30</v>
      </c>
      <c r="M117" s="26">
        <v>25</v>
      </c>
      <c r="N117" s="26">
        <v>17</v>
      </c>
      <c r="O117" s="26">
        <v>13</v>
      </c>
      <c r="P117" s="27">
        <v>12</v>
      </c>
      <c r="Q117" s="27">
        <v>11</v>
      </c>
      <c r="R117" s="70"/>
      <c r="S117" s="70"/>
      <c r="T117" s="70"/>
      <c r="U117" s="70"/>
      <c r="V117" s="33">
        <v>9</v>
      </c>
      <c r="W117" s="33">
        <v>4</v>
      </c>
      <c r="X117" s="39">
        <f>IF(ISBLANK(W117),"",W117/$X$1)</f>
        <v>7.0546737213403876E-3</v>
      </c>
      <c r="Y117" s="40">
        <f>IF(ISBLANK(V117),"",V117/$Y$1)</f>
        <v>6.0687795010114631E-3</v>
      </c>
      <c r="Z117" s="40">
        <f>IF(ISBLANK(AA117),"",(((Price!$M98-Price!$AA98)/Price!$M98)+((Price!$N98-Price!$AB98)/Price!$N98)+((Price!$O98-Price!$AC98)/Price!$O98))/3)</f>
        <v>1.5679197994987414E-2</v>
      </c>
      <c r="AA117" s="41">
        <v>27.500000000000004</v>
      </c>
      <c r="AB117" s="41">
        <v>19.8</v>
      </c>
      <c r="AC117" s="41">
        <v>15.400000000000002</v>
      </c>
    </row>
    <row r="118" spans="1:30" ht="15" customHeight="1">
      <c r="A118" s="30">
        <v>116</v>
      </c>
      <c r="B118" s="68" t="s">
        <v>60</v>
      </c>
      <c r="C118" s="32">
        <v>1</v>
      </c>
      <c r="D118" s="33"/>
      <c r="E118" s="33"/>
      <c r="F118" s="34" t="s">
        <v>194</v>
      </c>
      <c r="G118" s="34" t="s">
        <v>199</v>
      </c>
      <c r="H118" s="35" t="s">
        <v>63</v>
      </c>
      <c r="I118" s="30" t="s">
        <v>85</v>
      </c>
      <c r="J118" s="36">
        <v>4</v>
      </c>
      <c r="K118" s="30" t="s">
        <v>65</v>
      </c>
      <c r="L118" s="26">
        <f>M118+5</f>
        <v>30</v>
      </c>
      <c r="M118" s="26">
        <v>25</v>
      </c>
      <c r="N118" s="26">
        <v>17</v>
      </c>
      <c r="O118" s="26">
        <v>13</v>
      </c>
      <c r="P118" s="27">
        <v>12</v>
      </c>
      <c r="Q118" s="27">
        <v>11</v>
      </c>
      <c r="R118" s="43"/>
      <c r="S118" s="43"/>
      <c r="T118" s="43"/>
      <c r="U118" s="43"/>
      <c r="V118" s="33">
        <v>23</v>
      </c>
      <c r="W118" s="33">
        <v>4</v>
      </c>
      <c r="X118" s="39">
        <f>IF(ISBLANK(W118),"",W118/$X$1)</f>
        <v>7.0546737213403876E-3</v>
      </c>
      <c r="Y118" s="40">
        <f>IF(ISBLANK(V118),"",V118/$Y$1)</f>
        <v>1.5509103169251517E-2</v>
      </c>
      <c r="Z118" s="40">
        <f>IF(ISBLANK(AA118),"",(((Price!$M99-Price!$AA99)/Price!$M99)+((Price!$N99-Price!$AB99)/Price!$N99)+((Price!$O99-Price!$AC99)/Price!$O99))/3)</f>
        <v>0.15361111111111106</v>
      </c>
      <c r="AA118" s="41">
        <v>27.500000000000004</v>
      </c>
      <c r="AB118" s="41">
        <v>18.700000000000003</v>
      </c>
      <c r="AC118" s="41">
        <v>13.200000000000001</v>
      </c>
    </row>
    <row r="119" spans="1:30" ht="15" customHeight="1">
      <c r="A119" s="30">
        <v>117</v>
      </c>
      <c r="B119" s="68" t="s">
        <v>60</v>
      </c>
      <c r="C119" s="32">
        <v>1</v>
      </c>
      <c r="D119" s="33"/>
      <c r="E119" s="33"/>
      <c r="F119" s="34" t="s">
        <v>194</v>
      </c>
      <c r="G119" s="34" t="s">
        <v>200</v>
      </c>
      <c r="H119" s="35" t="s">
        <v>91</v>
      </c>
      <c r="I119" s="30" t="s">
        <v>85</v>
      </c>
      <c r="J119" s="36">
        <v>4</v>
      </c>
      <c r="K119" s="30" t="s">
        <v>65</v>
      </c>
      <c r="L119" s="26">
        <f>M119+5</f>
        <v>30</v>
      </c>
      <c r="M119" s="26">
        <v>25</v>
      </c>
      <c r="N119" s="26">
        <v>18</v>
      </c>
      <c r="O119" s="26">
        <v>14</v>
      </c>
      <c r="P119" s="27">
        <v>13</v>
      </c>
      <c r="Q119" s="27">
        <v>12</v>
      </c>
      <c r="R119" s="43"/>
      <c r="S119" s="43"/>
      <c r="T119" s="43"/>
      <c r="U119" s="43"/>
      <c r="V119" s="33">
        <v>23</v>
      </c>
      <c r="W119" s="33">
        <v>8</v>
      </c>
      <c r="X119" s="39">
        <f>IF(ISBLANK(W119),"",W119/$X$1)</f>
        <v>1.4109347442680775E-2</v>
      </c>
      <c r="Y119" s="40">
        <f>IF(ISBLANK(V119),"",V119/$Y$1)</f>
        <v>1.5509103169251517E-2</v>
      </c>
      <c r="Z119" s="40">
        <f>IF(ISBLANK(AA119),"",(((Price!$M100-Price!$AA100)/Price!$M100)+((Price!$N100-Price!$AB100)/Price!$N100)+((Price!$O100-Price!$AC100)/Price!$O100))/3)</f>
        <v>9.0318443443443419E-2</v>
      </c>
      <c r="AA119" s="41">
        <v>24.200000000000003</v>
      </c>
      <c r="AB119" s="41">
        <v>16.5</v>
      </c>
      <c r="AC119" s="41">
        <v>12.100000000000001</v>
      </c>
    </row>
    <row r="120" spans="1:30" ht="15" customHeight="1">
      <c r="A120" s="30">
        <v>118</v>
      </c>
      <c r="B120" s="72" t="s">
        <v>60</v>
      </c>
      <c r="C120" s="32">
        <v>1</v>
      </c>
      <c r="D120" s="33"/>
      <c r="E120" s="33"/>
      <c r="F120" s="34" t="s">
        <v>194</v>
      </c>
      <c r="G120" s="34" t="s">
        <v>200</v>
      </c>
      <c r="H120" s="35" t="s">
        <v>91</v>
      </c>
      <c r="I120" s="30" t="s">
        <v>85</v>
      </c>
      <c r="J120" s="36">
        <v>5</v>
      </c>
      <c r="K120" s="30" t="s">
        <v>69</v>
      </c>
      <c r="L120" s="26">
        <f>M120+5</f>
        <v>27</v>
      </c>
      <c r="M120" s="26">
        <v>22</v>
      </c>
      <c r="N120" s="26">
        <v>15</v>
      </c>
      <c r="O120" s="26">
        <v>11</v>
      </c>
      <c r="P120" s="27"/>
      <c r="Q120" s="27"/>
      <c r="R120" s="69" t="s">
        <v>134</v>
      </c>
      <c r="S120" s="43"/>
      <c r="T120" s="43"/>
      <c r="U120" s="43"/>
      <c r="V120" s="33"/>
      <c r="W120" s="33"/>
      <c r="X120" s="39" t="str">
        <f>IF(ISBLANK(W120),"",W120/$X$1)</f>
        <v/>
      </c>
      <c r="Y120" s="40" t="str">
        <f>IF(ISBLANK(V120),"",V120/$Y$1)</f>
        <v/>
      </c>
      <c r="Z120" s="40" t="str">
        <f>IF(ISBLANK(AA120),"",(((Price!$M101-Price!$AA101)/Price!$M101)+((Price!$N101-Price!$AB101)/Price!$N101)+((Price!$O101-Price!$AC101)/Price!$O101))/3)</f>
        <v/>
      </c>
      <c r="AA120" s="41"/>
      <c r="AB120" s="41"/>
      <c r="AC120" s="41"/>
    </row>
    <row r="121" spans="1:30" ht="15" customHeight="1">
      <c r="A121" s="30">
        <v>119</v>
      </c>
      <c r="B121" s="68" t="s">
        <v>60</v>
      </c>
      <c r="C121" s="32">
        <v>1</v>
      </c>
      <c r="D121" s="33"/>
      <c r="E121" s="33"/>
      <c r="F121" s="34" t="s">
        <v>194</v>
      </c>
      <c r="G121" s="34" t="s">
        <v>201</v>
      </c>
      <c r="H121" s="35" t="s">
        <v>63</v>
      </c>
      <c r="I121" s="30" t="s">
        <v>85</v>
      </c>
      <c r="J121" s="36">
        <v>4</v>
      </c>
      <c r="K121" s="30" t="s">
        <v>65</v>
      </c>
      <c r="L121" s="26">
        <f>M121+5</f>
        <v>35</v>
      </c>
      <c r="M121" s="26">
        <v>29.999999999999996</v>
      </c>
      <c r="N121" s="26">
        <v>20</v>
      </c>
      <c r="O121" s="26">
        <v>16</v>
      </c>
      <c r="P121" s="27">
        <v>15</v>
      </c>
      <c r="Q121" s="27">
        <v>14</v>
      </c>
      <c r="R121" s="43"/>
      <c r="S121" s="43"/>
      <c r="T121" s="43"/>
      <c r="U121" s="43"/>
      <c r="V121" s="33">
        <v>36</v>
      </c>
      <c r="W121" s="33">
        <v>8</v>
      </c>
      <c r="X121" s="39">
        <f>IF(ISBLANK(W121),"",W121/$X$1)</f>
        <v>1.4109347442680775E-2</v>
      </c>
      <c r="Y121" s="40">
        <f>IF(ISBLANK(V121),"",V121/$Y$1)</f>
        <v>2.4275118004045852E-2</v>
      </c>
      <c r="Z121" s="40">
        <f>IF(ISBLANK(AA121),"",(((Price!$M102-Price!$AA102)/Price!$M102)+((Price!$N102-Price!$AB102)/Price!$N102)+((Price!$O102-Price!$AC102)/Price!$O102))/3)</f>
        <v>-4.5098039215686343E-2</v>
      </c>
      <c r="AA121" s="41">
        <v>33</v>
      </c>
      <c r="AB121" s="41">
        <v>24.200000000000003</v>
      </c>
      <c r="AC121" s="41">
        <v>18.700000000000003</v>
      </c>
    </row>
    <row r="122" spans="1:30" ht="15" customHeight="1">
      <c r="A122" s="30">
        <v>120</v>
      </c>
      <c r="B122" s="68" t="s">
        <v>60</v>
      </c>
      <c r="C122" s="32">
        <v>1</v>
      </c>
      <c r="D122" s="33"/>
      <c r="E122" s="33"/>
      <c r="F122" s="34" t="s">
        <v>194</v>
      </c>
      <c r="G122" s="34" t="s">
        <v>202</v>
      </c>
      <c r="H122" s="35" t="s">
        <v>63</v>
      </c>
      <c r="I122" s="30" t="s">
        <v>64</v>
      </c>
      <c r="J122" s="36">
        <v>4</v>
      </c>
      <c r="K122" s="30" t="s">
        <v>65</v>
      </c>
      <c r="L122" s="26">
        <f>M122+5</f>
        <v>40</v>
      </c>
      <c r="M122" s="26">
        <v>35</v>
      </c>
      <c r="N122" s="26">
        <v>25</v>
      </c>
      <c r="O122" s="26">
        <v>20</v>
      </c>
      <c r="P122" s="27">
        <v>19</v>
      </c>
      <c r="Q122" s="27">
        <v>18</v>
      </c>
      <c r="R122" s="43"/>
      <c r="S122" s="43"/>
      <c r="T122" s="43"/>
      <c r="U122" s="43"/>
      <c r="V122" s="61">
        <v>38</v>
      </c>
      <c r="W122" s="61">
        <v>12</v>
      </c>
      <c r="X122" s="62">
        <f>IF(ISBLANK(W122),"",W122/$X$1)</f>
        <v>2.1164021164021163E-2</v>
      </c>
      <c r="Y122" s="40">
        <f>IF(ISBLANK(V122),"",V122/$Y$1)</f>
        <v>2.562373567093729E-2</v>
      </c>
      <c r="Z122" s="63">
        <f>IF(ISBLANK(AA122),"",(((Price!$M103-Price!$AA103)/Price!$M103)+((Price!$N103-Price!$AB103)/Price!$N103)+((Price!$O103-Price!$AC103)/Price!$O103))/3)</f>
        <v>7.3368606701940009E-2</v>
      </c>
      <c r="AA122" s="64">
        <v>33</v>
      </c>
      <c r="AB122" s="65">
        <v>24.200000000000003</v>
      </c>
      <c r="AC122" s="66">
        <v>18.700000000000003</v>
      </c>
      <c r="AD122" s="29"/>
    </row>
    <row r="123" spans="1:30" ht="15" customHeight="1">
      <c r="A123" s="30">
        <v>121</v>
      </c>
      <c r="B123" s="68" t="s">
        <v>60</v>
      </c>
      <c r="C123" s="32">
        <v>1</v>
      </c>
      <c r="D123" s="33"/>
      <c r="E123" s="33"/>
      <c r="F123" s="34" t="s">
        <v>194</v>
      </c>
      <c r="G123" s="34" t="s">
        <v>203</v>
      </c>
      <c r="H123" s="35" t="s">
        <v>63</v>
      </c>
      <c r="I123" s="30" t="s">
        <v>64</v>
      </c>
      <c r="J123" s="36">
        <v>4</v>
      </c>
      <c r="K123" s="30" t="s">
        <v>65</v>
      </c>
      <c r="L123" s="26">
        <f>M123+5</f>
        <v>40</v>
      </c>
      <c r="M123" s="26">
        <v>35</v>
      </c>
      <c r="N123" s="26">
        <v>27</v>
      </c>
      <c r="O123" s="26">
        <v>22</v>
      </c>
      <c r="P123" s="27">
        <v>21</v>
      </c>
      <c r="Q123" s="27">
        <v>20</v>
      </c>
      <c r="R123" s="43"/>
      <c r="S123" s="43"/>
      <c r="T123" s="43"/>
      <c r="U123" s="43"/>
      <c r="V123" s="33">
        <v>7</v>
      </c>
      <c r="W123" s="33">
        <v>1</v>
      </c>
      <c r="X123" s="39">
        <f>IF(ISBLANK(W123),"",W123/$X$1)</f>
        <v>1.7636684303350969E-3</v>
      </c>
      <c r="Y123" s="40">
        <f>IF(ISBLANK(V123),"",V123/$Y$1)</f>
        <v>4.720161834120027E-3</v>
      </c>
      <c r="Z123" s="40">
        <f>IF(ISBLANK(AA123),"",(((Price!$M104-Price!$AA104)/Price!$M104)+((Price!$N104-Price!$AB104)/Price!$N104)+((Price!$O104-Price!$AC104)/Price!$O104))/3)</f>
        <v>-5.6172839506172911E-2</v>
      </c>
      <c r="AA123" s="41">
        <v>33</v>
      </c>
      <c r="AB123" s="41">
        <v>24.200000000000003</v>
      </c>
      <c r="AC123" s="41">
        <v>18.700000000000003</v>
      </c>
    </row>
    <row r="124" spans="1:30" ht="15" customHeight="1">
      <c r="A124" s="30">
        <v>122</v>
      </c>
      <c r="B124" s="68" t="s">
        <v>60</v>
      </c>
      <c r="C124" s="32">
        <v>1</v>
      </c>
      <c r="D124" s="33"/>
      <c r="E124" s="33"/>
      <c r="F124" s="34" t="s">
        <v>194</v>
      </c>
      <c r="G124" s="34" t="s">
        <v>204</v>
      </c>
      <c r="H124" s="35" t="s">
        <v>63</v>
      </c>
      <c r="I124" s="30" t="s">
        <v>64</v>
      </c>
      <c r="J124" s="36">
        <v>4</v>
      </c>
      <c r="K124" s="30" t="s">
        <v>65</v>
      </c>
      <c r="L124" s="26">
        <f>M124+5</f>
        <v>40</v>
      </c>
      <c r="M124" s="26">
        <v>35</v>
      </c>
      <c r="N124" s="26">
        <v>27</v>
      </c>
      <c r="O124" s="26">
        <v>22</v>
      </c>
      <c r="P124" s="27">
        <v>21</v>
      </c>
      <c r="Q124" s="27">
        <v>20</v>
      </c>
      <c r="R124" s="43"/>
      <c r="S124" s="43"/>
      <c r="T124" s="43"/>
      <c r="U124" s="43"/>
      <c r="V124" s="33">
        <v>13</v>
      </c>
      <c r="W124" s="33">
        <v>7</v>
      </c>
      <c r="X124" s="39">
        <f>IF(ISBLANK(W124),"",W124/$X$1)</f>
        <v>1.2345679012345678E-2</v>
      </c>
      <c r="Y124" s="40">
        <f>IF(ISBLANK(V124),"",V124/$Y$1)</f>
        <v>8.7660148347943351E-3</v>
      </c>
      <c r="Z124" s="40" t="str">
        <f>IF(ISBLANK(AA124),"",(((Price!$M105-Price!$AA105)/Price!$M105)+((Price!$N105-Price!$AB105)/Price!$N105)+((Price!$O105-Price!$AC105)/Price!$O105))/3)</f>
        <v/>
      </c>
      <c r="AA124" s="41"/>
      <c r="AB124" s="41"/>
      <c r="AC124" s="41"/>
    </row>
    <row r="125" spans="1:30" ht="15" customHeight="1">
      <c r="A125" s="30">
        <v>123</v>
      </c>
      <c r="B125" s="68" t="s">
        <v>60</v>
      </c>
      <c r="C125" s="32">
        <v>1</v>
      </c>
      <c r="D125" s="33"/>
      <c r="E125" s="33"/>
      <c r="F125" s="34" t="s">
        <v>205</v>
      </c>
      <c r="G125" s="34" t="s">
        <v>206</v>
      </c>
      <c r="H125" s="35" t="s">
        <v>91</v>
      </c>
      <c r="I125" s="30" t="s">
        <v>85</v>
      </c>
      <c r="J125" s="36">
        <v>6</v>
      </c>
      <c r="K125" s="30" t="s">
        <v>92</v>
      </c>
      <c r="L125" s="26">
        <f>M125+5</f>
        <v>25</v>
      </c>
      <c r="M125" s="26">
        <v>20</v>
      </c>
      <c r="N125" s="26">
        <v>13</v>
      </c>
      <c r="O125" s="26">
        <v>9</v>
      </c>
      <c r="P125" s="27">
        <v>8</v>
      </c>
      <c r="Q125" s="27">
        <v>7</v>
      </c>
      <c r="R125" s="43"/>
      <c r="S125" s="43"/>
      <c r="T125" s="43"/>
      <c r="U125" s="43"/>
      <c r="V125" s="33">
        <v>3</v>
      </c>
      <c r="W125" s="33">
        <v>1</v>
      </c>
      <c r="X125" s="39">
        <f>IF(ISBLANK(W125),"",W125/$X$1)</f>
        <v>1.7636684303350969E-3</v>
      </c>
      <c r="Y125" s="40">
        <f>IF(ISBLANK(V125),"",V125/$Y$1)</f>
        <v>2.0229265003371545E-3</v>
      </c>
      <c r="Z125" s="40">
        <f>IF(ISBLANK(AA125),"",(((Price!$M106-Price!$AA106)/Price!$M106)+((Price!$N106-Price!$AB106)/Price!$N106)+((Price!$O106-Price!$AC106)/Price!$O106))/3)</f>
        <v>-3.9506172839506221E-2</v>
      </c>
      <c r="AA125" s="41">
        <v>22</v>
      </c>
      <c r="AB125" s="41">
        <v>14.3</v>
      </c>
      <c r="AC125" s="41">
        <v>9.9</v>
      </c>
    </row>
    <row r="126" spans="1:30" ht="15" customHeight="1">
      <c r="A126" s="30">
        <v>124</v>
      </c>
      <c r="B126" s="68" t="s">
        <v>60</v>
      </c>
      <c r="C126" s="32">
        <v>1</v>
      </c>
      <c r="D126" s="33"/>
      <c r="E126" s="33"/>
      <c r="F126" s="34" t="s">
        <v>205</v>
      </c>
      <c r="G126" s="34" t="s">
        <v>206</v>
      </c>
      <c r="H126" s="35" t="s">
        <v>91</v>
      </c>
      <c r="I126" s="30" t="s">
        <v>85</v>
      </c>
      <c r="J126" s="36">
        <v>4</v>
      </c>
      <c r="K126" s="30" t="s">
        <v>65</v>
      </c>
      <c r="L126" s="26">
        <f>M126+5</f>
        <v>30</v>
      </c>
      <c r="M126" s="26">
        <v>25</v>
      </c>
      <c r="N126" s="26">
        <v>17</v>
      </c>
      <c r="O126" s="26">
        <v>12</v>
      </c>
      <c r="P126" s="27">
        <v>11</v>
      </c>
      <c r="Q126" s="27">
        <v>10</v>
      </c>
      <c r="R126" s="43"/>
      <c r="S126" s="43"/>
      <c r="T126" s="43"/>
      <c r="U126" s="43"/>
      <c r="V126" s="33">
        <v>15</v>
      </c>
      <c r="W126" s="33">
        <v>4</v>
      </c>
      <c r="X126" s="39">
        <f>IF(ISBLANK(W126),"",W126/$X$1)</f>
        <v>7.0546737213403876E-3</v>
      </c>
      <c r="Y126" s="40">
        <f>IF(ISBLANK(V126),"",V126/$Y$1)</f>
        <v>1.0114632501685773E-2</v>
      </c>
      <c r="Z126" s="40">
        <f>IF(ISBLANK(AA126),"",(((Price!$M107-Price!$AA107)/Price!$M107)+((Price!$N107-Price!$AB107)/Price!$N107)+((Price!$O107-Price!$AC107)/Price!$O107))/3)</f>
        <v>-0.10000000000000007</v>
      </c>
      <c r="AA126" s="41">
        <v>24.200000000000003</v>
      </c>
      <c r="AB126" s="41">
        <v>16.5</v>
      </c>
      <c r="AC126" s="41">
        <v>12.100000000000001</v>
      </c>
    </row>
    <row r="127" spans="1:30" ht="15" customHeight="1">
      <c r="A127" s="30">
        <v>125</v>
      </c>
      <c r="B127" s="68" t="s">
        <v>60</v>
      </c>
      <c r="C127" s="32">
        <v>1</v>
      </c>
      <c r="D127" s="33"/>
      <c r="E127" s="33"/>
      <c r="F127" s="34" t="s">
        <v>207</v>
      </c>
      <c r="G127" s="34" t="s">
        <v>208</v>
      </c>
      <c r="H127" s="35" t="s">
        <v>84</v>
      </c>
      <c r="I127" s="30" t="s">
        <v>64</v>
      </c>
      <c r="J127" s="36">
        <v>5</v>
      </c>
      <c r="K127" s="30" t="s">
        <v>69</v>
      </c>
      <c r="L127" s="26">
        <f>M127+5</f>
        <v>30</v>
      </c>
      <c r="M127" s="26">
        <v>25</v>
      </c>
      <c r="N127" s="26">
        <v>17</v>
      </c>
      <c r="O127" s="26">
        <v>13</v>
      </c>
      <c r="P127" s="27">
        <v>12</v>
      </c>
      <c r="Q127" s="27">
        <v>11</v>
      </c>
      <c r="R127" s="43"/>
      <c r="S127" s="43"/>
      <c r="T127" s="43"/>
      <c r="U127" s="43"/>
      <c r="V127" s="33">
        <v>10</v>
      </c>
      <c r="W127" s="33">
        <v>1</v>
      </c>
      <c r="X127" s="39">
        <f>IF(ISBLANK(W127),"",W127/$X$1)</f>
        <v>1.7636684303350969E-3</v>
      </c>
      <c r="Y127" s="40">
        <f>IF(ISBLANK(V127),"",V127/$Y$1)</f>
        <v>6.7430883344571811E-3</v>
      </c>
      <c r="Z127" s="40">
        <f>IF(ISBLANK(AA127),"",(((Price!$M108-Price!$AA108)/Price!$M108)+((Price!$N108-Price!$AB108)/Price!$N108)+((Price!$O108-Price!$AC108)/Price!$O108))/3)</f>
        <v>-0.10000000000000009</v>
      </c>
      <c r="AA127" s="41">
        <v>27.500000000000004</v>
      </c>
      <c r="AB127" s="41">
        <v>18.700000000000003</v>
      </c>
      <c r="AC127" s="41">
        <v>13.200000000000001</v>
      </c>
    </row>
    <row r="128" spans="1:30" ht="15" customHeight="1">
      <c r="A128" s="30">
        <v>126</v>
      </c>
      <c r="B128" s="68" t="s">
        <v>60</v>
      </c>
      <c r="C128" s="32">
        <v>1</v>
      </c>
      <c r="D128" s="33"/>
      <c r="E128" s="33"/>
      <c r="F128" s="34" t="s">
        <v>207</v>
      </c>
      <c r="G128" s="34" t="s">
        <v>209</v>
      </c>
      <c r="H128" s="35" t="s">
        <v>91</v>
      </c>
      <c r="I128" s="30" t="s">
        <v>64</v>
      </c>
      <c r="J128" s="36">
        <v>5</v>
      </c>
      <c r="K128" s="30" t="s">
        <v>69</v>
      </c>
      <c r="L128" s="26">
        <f>M128+5</f>
        <v>30</v>
      </c>
      <c r="M128" s="26">
        <v>25</v>
      </c>
      <c r="N128" s="26">
        <v>17</v>
      </c>
      <c r="O128" s="26">
        <v>12</v>
      </c>
      <c r="P128" s="27">
        <v>11</v>
      </c>
      <c r="Q128" s="27">
        <v>10</v>
      </c>
      <c r="R128" s="43"/>
      <c r="S128" s="43"/>
      <c r="T128" s="43"/>
      <c r="U128" s="43"/>
      <c r="V128" s="33">
        <v>15</v>
      </c>
      <c r="W128" s="33">
        <v>2</v>
      </c>
      <c r="X128" s="39">
        <f>IF(ISBLANK(W128),"",W128/$X$1)</f>
        <v>3.5273368606701938E-3</v>
      </c>
      <c r="Y128" s="40">
        <f>IF(ISBLANK(V128),"",V128/$Y$1)</f>
        <v>1.0114632501685773E-2</v>
      </c>
      <c r="Z128" s="40">
        <f>IF(ISBLANK(AA128),"",(((Price!$M109-Price!$AA109)/Price!$M109)+((Price!$N109-Price!$AB109)/Price!$N109)+((Price!$O109-Price!$AC109)/Price!$O109))/3)</f>
        <v>7.3368606701940009E-2</v>
      </c>
      <c r="AA128" s="41">
        <v>24.200000000000003</v>
      </c>
      <c r="AB128" s="41">
        <v>16.5</v>
      </c>
      <c r="AC128" s="41">
        <v>12.100000000000001</v>
      </c>
    </row>
    <row r="129" spans="1:29" ht="15" customHeight="1">
      <c r="A129" s="30">
        <v>127</v>
      </c>
      <c r="B129" s="68" t="s">
        <v>60</v>
      </c>
      <c r="C129" s="32">
        <v>1</v>
      </c>
      <c r="D129" s="33"/>
      <c r="E129" s="33"/>
      <c r="F129" s="34" t="s">
        <v>210</v>
      </c>
      <c r="G129" s="34" t="s">
        <v>211</v>
      </c>
      <c r="H129" s="35" t="s">
        <v>84</v>
      </c>
      <c r="I129" s="30" t="s">
        <v>78</v>
      </c>
      <c r="J129" s="36">
        <v>4</v>
      </c>
      <c r="K129" s="30" t="s">
        <v>65</v>
      </c>
      <c r="L129" s="26">
        <f>M129+5</f>
        <v>50</v>
      </c>
      <c r="M129" s="26">
        <v>45</v>
      </c>
      <c r="N129" s="26">
        <v>35</v>
      </c>
      <c r="O129" s="26">
        <v>31</v>
      </c>
      <c r="P129" s="27">
        <v>30</v>
      </c>
      <c r="Q129" s="27">
        <v>29</v>
      </c>
      <c r="R129" s="74" t="s">
        <v>80</v>
      </c>
      <c r="S129" s="58"/>
      <c r="T129" s="58"/>
      <c r="U129" s="58"/>
      <c r="V129" s="33">
        <v>1</v>
      </c>
      <c r="W129" s="33">
        <v>1</v>
      </c>
      <c r="X129" s="39">
        <f>IF(ISBLANK(W129),"",W129/$X$1)</f>
        <v>1.7636684303350969E-3</v>
      </c>
      <c r="Y129" s="40">
        <f>IF(ISBLANK(V129),"",V129/$Y$1)</f>
        <v>6.7430883344571813E-4</v>
      </c>
      <c r="Z129" s="40">
        <f>IF(ISBLANK(AA129),"",(((Price!$M110-Price!$AA110)/Price!$M110)+((Price!$N110-Price!$AB110)/Price!$N110)+((Price!$O110-Price!$AC110)/Price!$O110))/3)</f>
        <v>-0.15958333333333349</v>
      </c>
      <c r="AA129" s="41">
        <v>49.500000000000007</v>
      </c>
      <c r="AB129" s="41">
        <v>38.5</v>
      </c>
      <c r="AC129" s="41">
        <v>30.800000000000004</v>
      </c>
    </row>
    <row r="130" spans="1:29" ht="15" customHeight="1">
      <c r="A130" s="30">
        <v>128</v>
      </c>
      <c r="B130" s="68" t="s">
        <v>60</v>
      </c>
      <c r="C130" s="32">
        <v>1</v>
      </c>
      <c r="D130" s="33"/>
      <c r="E130" s="33"/>
      <c r="F130" s="34" t="s">
        <v>212</v>
      </c>
      <c r="G130" s="34" t="s">
        <v>213</v>
      </c>
      <c r="H130" s="35" t="s">
        <v>84</v>
      </c>
      <c r="I130" s="30" t="s">
        <v>85</v>
      </c>
      <c r="J130" s="36">
        <v>6</v>
      </c>
      <c r="K130" s="30" t="s">
        <v>92</v>
      </c>
      <c r="L130" s="26">
        <f>M130+5</f>
        <v>27</v>
      </c>
      <c r="M130" s="26">
        <v>22</v>
      </c>
      <c r="N130" s="26">
        <v>14.999999999999998</v>
      </c>
      <c r="O130" s="26">
        <v>11</v>
      </c>
      <c r="P130" s="27">
        <v>10</v>
      </c>
      <c r="Q130" s="27">
        <v>9</v>
      </c>
      <c r="R130" s="43"/>
      <c r="S130" s="43"/>
      <c r="T130" s="43"/>
      <c r="U130" s="43"/>
      <c r="V130" s="33">
        <v>4</v>
      </c>
      <c r="W130" s="33">
        <v>1</v>
      </c>
      <c r="X130" s="39">
        <f>IF(ISBLANK(W130),"",W130/$X$1)</f>
        <v>1.7636684303350969E-3</v>
      </c>
      <c r="Y130" s="40">
        <f>IF(ISBLANK(V130),"",V130/$Y$1)</f>
        <v>2.6972353337828725E-3</v>
      </c>
      <c r="Z130" s="40">
        <f>IF(ISBLANK(AA130),"",(((Price!$M111-Price!$AA111)/Price!$M111)+((Price!$N111-Price!$AB111)/Price!$N111)+((Price!$O111-Price!$AC111)/Price!$O111))/3)</f>
        <v>1</v>
      </c>
      <c r="AA130" s="41">
        <v>24.200000000000003</v>
      </c>
      <c r="AB130" s="41">
        <v>16.5</v>
      </c>
      <c r="AC130" s="41">
        <v>12.100000000000001</v>
      </c>
    </row>
    <row r="131" spans="1:29" ht="15" customHeight="1">
      <c r="A131" s="30">
        <v>129</v>
      </c>
      <c r="B131" s="68" t="s">
        <v>60</v>
      </c>
      <c r="C131" s="32">
        <v>1</v>
      </c>
      <c r="D131" s="33"/>
      <c r="E131" s="33"/>
      <c r="F131" s="34" t="s">
        <v>212</v>
      </c>
      <c r="G131" s="34" t="s">
        <v>213</v>
      </c>
      <c r="H131" s="35" t="s">
        <v>84</v>
      </c>
      <c r="I131" s="30" t="s">
        <v>85</v>
      </c>
      <c r="J131" s="36">
        <v>4</v>
      </c>
      <c r="K131" s="30" t="s">
        <v>65</v>
      </c>
      <c r="L131" s="26">
        <f>M131+5</f>
        <v>30</v>
      </c>
      <c r="M131" s="26">
        <v>25</v>
      </c>
      <c r="N131" s="26">
        <v>18</v>
      </c>
      <c r="O131" s="26">
        <v>14</v>
      </c>
      <c r="P131" s="27">
        <v>13</v>
      </c>
      <c r="Q131" s="27">
        <v>12</v>
      </c>
      <c r="R131" s="60"/>
      <c r="S131" s="60"/>
      <c r="T131" s="60"/>
      <c r="U131" s="60"/>
      <c r="V131" s="33">
        <v>14</v>
      </c>
      <c r="W131" s="33">
        <v>5</v>
      </c>
      <c r="X131" s="39">
        <f>IF(ISBLANK(W131),"",W131/$X$1)</f>
        <v>8.8183421516754845E-3</v>
      </c>
      <c r="Y131" s="40">
        <f>IF(ISBLANK(V131),"",V131/$Y$1)</f>
        <v>9.440323668240054E-3</v>
      </c>
      <c r="Z131" s="40">
        <f>IF(ISBLANK(AA131),"",(((Price!$M112-Price!$AA112)/Price!$M112)+((Price!$N112-Price!$AB112)/Price!$N112)+((Price!$O112-Price!$AC112)/Price!$O112))/3)</f>
        <v>2.2222222222222126E-2</v>
      </c>
      <c r="AA131" s="41">
        <v>27.500000000000004</v>
      </c>
      <c r="AB131" s="41">
        <v>18.700000000000003</v>
      </c>
      <c r="AC131" s="41">
        <v>13.200000000000001</v>
      </c>
    </row>
    <row r="132" spans="1:29" ht="15" customHeight="1">
      <c r="A132" s="30">
        <v>130</v>
      </c>
      <c r="B132" s="68" t="s">
        <v>60</v>
      </c>
      <c r="C132" s="32">
        <v>1</v>
      </c>
      <c r="D132" s="33"/>
      <c r="E132" s="33"/>
      <c r="F132" s="34" t="s">
        <v>212</v>
      </c>
      <c r="G132" s="34" t="s">
        <v>214</v>
      </c>
      <c r="H132" s="35" t="s">
        <v>84</v>
      </c>
      <c r="I132" s="30" t="s">
        <v>85</v>
      </c>
      <c r="J132" s="36">
        <v>6</v>
      </c>
      <c r="K132" s="30" t="s">
        <v>92</v>
      </c>
      <c r="L132" s="26">
        <f>M132+5</f>
        <v>27</v>
      </c>
      <c r="M132" s="50">
        <v>22</v>
      </c>
      <c r="N132" s="50">
        <v>14.999999999999998</v>
      </c>
      <c r="O132" s="50">
        <v>10</v>
      </c>
      <c r="P132" s="26">
        <v>9</v>
      </c>
      <c r="Q132" s="26">
        <v>8</v>
      </c>
      <c r="R132" s="43"/>
      <c r="S132" s="43"/>
      <c r="T132" s="43"/>
      <c r="U132" s="43"/>
      <c r="V132" s="33">
        <v>9</v>
      </c>
      <c r="W132" s="33">
        <v>5</v>
      </c>
      <c r="X132" s="39">
        <f>IF(ISBLANK(W132),"",W132/$X$1)</f>
        <v>8.8183421516754845E-3</v>
      </c>
      <c r="Y132" s="40">
        <f>IF(ISBLANK(V132),"",V132/$Y$1)</f>
        <v>6.0687795010114631E-3</v>
      </c>
      <c r="Z132" s="40">
        <f>IF(ISBLANK(AA132),"",(((Price!$M113-Price!$AA113)/Price!$M113)+((Price!$N113-Price!$AB113)/Price!$N113)+((Price!$O113-Price!$AC113)/Price!$O113))/3)</f>
        <v>-0.17333333333333348</v>
      </c>
      <c r="AA132" s="41">
        <v>24.200000000000003</v>
      </c>
      <c r="AB132" s="41">
        <v>16.5</v>
      </c>
      <c r="AC132" s="41">
        <v>11</v>
      </c>
    </row>
    <row r="133" spans="1:29" ht="15" customHeight="1">
      <c r="A133" s="30">
        <v>131</v>
      </c>
      <c r="B133" s="68" t="s">
        <v>60</v>
      </c>
      <c r="C133" s="32">
        <v>1</v>
      </c>
      <c r="D133" s="33"/>
      <c r="E133" s="33"/>
      <c r="F133" s="34" t="s">
        <v>212</v>
      </c>
      <c r="G133" s="34" t="s">
        <v>215</v>
      </c>
      <c r="H133" s="35" t="s">
        <v>91</v>
      </c>
      <c r="I133" s="30" t="s">
        <v>85</v>
      </c>
      <c r="J133" s="36">
        <v>6</v>
      </c>
      <c r="K133" s="30" t="s">
        <v>92</v>
      </c>
      <c r="L133" s="26">
        <f>M133+5</f>
        <v>27</v>
      </c>
      <c r="M133" s="26">
        <v>22</v>
      </c>
      <c r="N133" s="26">
        <v>15</v>
      </c>
      <c r="O133" s="26">
        <v>10</v>
      </c>
      <c r="P133" s="27">
        <v>9</v>
      </c>
      <c r="Q133" s="27">
        <v>8</v>
      </c>
      <c r="R133" s="43"/>
      <c r="S133" s="43"/>
      <c r="T133" s="43"/>
      <c r="U133" s="43"/>
      <c r="V133" s="33">
        <v>1</v>
      </c>
      <c r="W133" s="33"/>
      <c r="X133" s="39" t="str">
        <f>IF(ISBLANK(W133),"",W133/$X$1)</f>
        <v/>
      </c>
      <c r="Y133" s="40">
        <f>IF(ISBLANK(V133),"",V133/$Y$1)</f>
        <v>6.7430883344571813E-4</v>
      </c>
      <c r="Z133" s="40">
        <f>IF(ISBLANK(AA133),"",(((Price!$M114-Price!$AA114)/Price!$M114)+((Price!$N114-Price!$AB114)/Price!$N114)+((Price!$O114-Price!$AC114)/Price!$O114))/3)</f>
        <v>-0.32333333333333347</v>
      </c>
      <c r="AA133" s="41">
        <v>22</v>
      </c>
      <c r="AB133" s="41">
        <v>14.3</v>
      </c>
      <c r="AC133" s="41">
        <v>9.9</v>
      </c>
    </row>
    <row r="134" spans="1:29" ht="15" customHeight="1">
      <c r="A134" s="30">
        <v>132</v>
      </c>
      <c r="B134" s="68" t="s">
        <v>60</v>
      </c>
      <c r="C134" s="32">
        <v>1</v>
      </c>
      <c r="D134" s="33"/>
      <c r="E134" s="33"/>
      <c r="F134" s="34" t="s">
        <v>212</v>
      </c>
      <c r="G134" s="34" t="s">
        <v>215</v>
      </c>
      <c r="H134" s="35" t="s">
        <v>91</v>
      </c>
      <c r="I134" s="30" t="s">
        <v>85</v>
      </c>
      <c r="J134" s="36">
        <v>5</v>
      </c>
      <c r="K134" s="30" t="s">
        <v>69</v>
      </c>
      <c r="L134" s="26">
        <f>M134+5</f>
        <v>30</v>
      </c>
      <c r="M134" s="26">
        <v>25</v>
      </c>
      <c r="N134" s="26">
        <v>17</v>
      </c>
      <c r="O134" s="26">
        <v>12</v>
      </c>
      <c r="P134" s="27">
        <v>11</v>
      </c>
      <c r="Q134" s="27">
        <v>10</v>
      </c>
      <c r="R134" s="43"/>
      <c r="S134" s="43"/>
      <c r="T134" s="43"/>
      <c r="U134" s="43"/>
      <c r="V134" s="33">
        <v>7</v>
      </c>
      <c r="W134" s="33">
        <v>4</v>
      </c>
      <c r="X134" s="39">
        <f>IF(ISBLANK(W134),"",W134/$X$1)</f>
        <v>7.0546737213403876E-3</v>
      </c>
      <c r="Y134" s="40">
        <f>IF(ISBLANK(V134),"",V134/$Y$1)</f>
        <v>4.720161834120027E-3</v>
      </c>
      <c r="Z134" s="40">
        <f>IF(ISBLANK(AA134),"",(((Price!$M115-Price!$AA115)/Price!$M115)+((Price!$N115-Price!$AB115)/Price!$N115)+((Price!$O115-Price!$AC115)/Price!$O115))/3)</f>
        <v>-0.1366666666666668</v>
      </c>
      <c r="AA134" s="41">
        <v>24.200000000000003</v>
      </c>
      <c r="AB134" s="41">
        <v>16.5</v>
      </c>
      <c r="AC134" s="41">
        <v>12.100000000000001</v>
      </c>
    </row>
    <row r="135" spans="1:29" ht="15" customHeight="1">
      <c r="A135" s="30">
        <v>133</v>
      </c>
      <c r="B135" s="68" t="s">
        <v>60</v>
      </c>
      <c r="C135" s="32">
        <v>1</v>
      </c>
      <c r="D135" s="33"/>
      <c r="E135" s="33"/>
      <c r="F135" s="34" t="s">
        <v>212</v>
      </c>
      <c r="G135" s="34" t="s">
        <v>216</v>
      </c>
      <c r="H135" s="35" t="s">
        <v>91</v>
      </c>
      <c r="I135" s="30" t="s">
        <v>85</v>
      </c>
      <c r="J135" s="36">
        <v>5</v>
      </c>
      <c r="K135" s="30" t="s">
        <v>69</v>
      </c>
      <c r="L135" s="26">
        <f>M135+5</f>
        <v>30</v>
      </c>
      <c r="M135" s="26">
        <v>25</v>
      </c>
      <c r="N135" s="26">
        <v>17</v>
      </c>
      <c r="O135" s="26">
        <v>12</v>
      </c>
      <c r="P135" s="27">
        <v>11</v>
      </c>
      <c r="Q135" s="27">
        <v>10</v>
      </c>
      <c r="R135" s="58" t="s">
        <v>80</v>
      </c>
      <c r="S135" s="58"/>
      <c r="T135" s="58"/>
      <c r="U135" s="58"/>
      <c r="V135" s="33">
        <v>14</v>
      </c>
      <c r="W135" s="33">
        <v>5</v>
      </c>
      <c r="X135" s="39">
        <f>IF(ISBLANK(W135),"",W135/$X$1)</f>
        <v>8.8183421516754845E-3</v>
      </c>
      <c r="Y135" s="40">
        <f>IF(ISBLANK(V135),"",V135/$Y$1)</f>
        <v>9.440323668240054E-3</v>
      </c>
      <c r="Z135" s="40">
        <f>IF(ISBLANK(AA135),"",(((Price!$M116-Price!$AA116)/Price!$M116)+((Price!$N116-Price!$AB116)/Price!$N116)+((Price!$O116-Price!$AC116)/Price!$O116))/3)</f>
        <v>9.3055555555555489E-2</v>
      </c>
      <c r="AA135" s="41">
        <v>24.200000000000003</v>
      </c>
      <c r="AB135" s="41">
        <v>16.5</v>
      </c>
      <c r="AC135" s="41">
        <v>12.100000000000001</v>
      </c>
    </row>
    <row r="136" spans="1:29" ht="15" customHeight="1">
      <c r="A136" s="30">
        <v>134</v>
      </c>
      <c r="B136" s="68" t="s">
        <v>60</v>
      </c>
      <c r="C136" s="32">
        <v>1</v>
      </c>
      <c r="D136" s="33"/>
      <c r="E136" s="33"/>
      <c r="F136" s="34" t="s">
        <v>212</v>
      </c>
      <c r="G136" s="34" t="s">
        <v>217</v>
      </c>
      <c r="H136" s="35" t="s">
        <v>91</v>
      </c>
      <c r="I136" s="30" t="s">
        <v>64</v>
      </c>
      <c r="J136" s="36">
        <v>5</v>
      </c>
      <c r="K136" s="30" t="s">
        <v>69</v>
      </c>
      <c r="L136" s="26">
        <f>M136+5</f>
        <v>27</v>
      </c>
      <c r="M136" s="26">
        <v>22</v>
      </c>
      <c r="N136" s="26">
        <v>14.999999999999998</v>
      </c>
      <c r="O136" s="26">
        <v>11</v>
      </c>
      <c r="P136" s="27">
        <v>10</v>
      </c>
      <c r="Q136" s="27">
        <v>9</v>
      </c>
      <c r="R136" s="43"/>
      <c r="S136" s="43"/>
      <c r="T136" s="43"/>
      <c r="U136" s="43"/>
      <c r="V136" s="33">
        <v>2</v>
      </c>
      <c r="W136" s="33"/>
      <c r="X136" s="39" t="str">
        <f>IF(ISBLANK(W136),"",W136/$X$1)</f>
        <v/>
      </c>
      <c r="Y136" s="40">
        <f>IF(ISBLANK(V136),"",V136/$Y$1)</f>
        <v>1.3486176668914363E-3</v>
      </c>
      <c r="Z136" s="40">
        <f>IF(ISBLANK(AA136),"",(((Price!$M117-Price!$AA117)/Price!$M117)+((Price!$N117-Price!$AB117)/Price!$N117)+((Price!$O117-Price!$AC117)/Price!$O117))/3)</f>
        <v>-0.1497737556561087</v>
      </c>
      <c r="AA136" s="41">
        <v>24.200000000000003</v>
      </c>
      <c r="AB136" s="41">
        <v>16.5</v>
      </c>
      <c r="AC136" s="41">
        <v>11</v>
      </c>
    </row>
    <row r="137" spans="1:29" ht="15" customHeight="1">
      <c r="A137" s="30">
        <v>135</v>
      </c>
      <c r="B137" s="68" t="s">
        <v>60</v>
      </c>
      <c r="C137" s="32">
        <v>1</v>
      </c>
      <c r="D137" s="33"/>
      <c r="E137" s="33"/>
      <c r="F137" s="34" t="s">
        <v>212</v>
      </c>
      <c r="G137" s="34" t="s">
        <v>217</v>
      </c>
      <c r="H137" s="35" t="s">
        <v>91</v>
      </c>
      <c r="I137" s="30" t="s">
        <v>85</v>
      </c>
      <c r="J137" s="36">
        <v>4</v>
      </c>
      <c r="K137" s="30" t="s">
        <v>65</v>
      </c>
      <c r="L137" s="26">
        <f>M137+5</f>
        <v>30</v>
      </c>
      <c r="M137" s="26">
        <v>25</v>
      </c>
      <c r="N137" s="26">
        <v>17</v>
      </c>
      <c r="O137" s="26">
        <v>12</v>
      </c>
      <c r="P137" s="27">
        <v>11</v>
      </c>
      <c r="Q137" s="27">
        <v>10</v>
      </c>
      <c r="R137" s="43"/>
      <c r="S137" s="43"/>
      <c r="T137" s="43"/>
      <c r="U137" s="43"/>
      <c r="V137" s="33">
        <v>9</v>
      </c>
      <c r="W137" s="33">
        <v>1</v>
      </c>
      <c r="X137" s="39">
        <f>IF(ISBLANK(W137),"",W137/$X$1)</f>
        <v>1.7636684303350969E-3</v>
      </c>
      <c r="Y137" s="40">
        <f>IF(ISBLANK(V137),"",V137/$Y$1)</f>
        <v>6.0687795010114631E-3</v>
      </c>
      <c r="Z137" s="40">
        <f>IF(ISBLANK(AA137),"",(((Price!$M118-Price!$AA118)/Price!$M118)+((Price!$N118-Price!$AB118)/Price!$N118)+((Price!$O118-Price!$AC118)/Price!$O118))/3)</f>
        <v>-7.1794871794871928E-2</v>
      </c>
      <c r="AA137" s="41">
        <v>24.200000000000003</v>
      </c>
      <c r="AB137" s="41">
        <v>16.5</v>
      </c>
      <c r="AC137" s="41">
        <v>12.100000000000001</v>
      </c>
    </row>
    <row r="138" spans="1:29" ht="15" customHeight="1">
      <c r="A138" s="30">
        <v>136</v>
      </c>
      <c r="B138" s="68" t="s">
        <v>60</v>
      </c>
      <c r="C138" s="32">
        <v>1</v>
      </c>
      <c r="D138" s="33"/>
      <c r="E138" s="33"/>
      <c r="F138" s="34" t="s">
        <v>212</v>
      </c>
      <c r="G138" s="34" t="s">
        <v>218</v>
      </c>
      <c r="H138" s="35" t="s">
        <v>84</v>
      </c>
      <c r="I138" s="30" t="s">
        <v>64</v>
      </c>
      <c r="J138" s="36">
        <v>5</v>
      </c>
      <c r="K138" s="30" t="s">
        <v>69</v>
      </c>
      <c r="L138" s="26">
        <f>M138+5</f>
        <v>30</v>
      </c>
      <c r="M138" s="26">
        <v>25</v>
      </c>
      <c r="N138" s="26">
        <v>17</v>
      </c>
      <c r="O138" s="26">
        <v>12</v>
      </c>
      <c r="P138" s="27">
        <v>11</v>
      </c>
      <c r="Q138" s="27">
        <v>10</v>
      </c>
      <c r="R138" s="43"/>
      <c r="S138" s="43"/>
      <c r="T138" s="43"/>
      <c r="U138" s="43"/>
      <c r="V138" s="33">
        <v>29</v>
      </c>
      <c r="W138" s="33">
        <v>15</v>
      </c>
      <c r="X138" s="39">
        <f>IF(ISBLANK(W138),"",W138/$X$1)</f>
        <v>2.6455026455026454E-2</v>
      </c>
      <c r="Y138" s="40">
        <f>IF(ISBLANK(V138),"",V138/$Y$1)</f>
        <v>1.9554956169925825E-2</v>
      </c>
      <c r="Z138" s="40">
        <f>IF(ISBLANK(AA138),"",(((Price!$M119-Price!$AA119)/Price!$M119)+((Price!$N119-Price!$AB119)/Price!$N119)+((Price!$O119-Price!$AC119)/Price!$O119))/3)</f>
        <v>8.3682539682539622E-2</v>
      </c>
      <c r="AA138" s="41">
        <v>27.500000000000004</v>
      </c>
      <c r="AB138" s="41">
        <v>18.700000000000003</v>
      </c>
      <c r="AC138" s="41">
        <v>13.200000000000001</v>
      </c>
    </row>
    <row r="139" spans="1:29" ht="15" customHeight="1">
      <c r="A139" s="30">
        <v>137</v>
      </c>
      <c r="B139" s="68" t="s">
        <v>60</v>
      </c>
      <c r="C139" s="32">
        <v>1</v>
      </c>
      <c r="D139" s="33"/>
      <c r="E139" s="33"/>
      <c r="F139" s="34" t="s">
        <v>212</v>
      </c>
      <c r="G139" s="34" t="s">
        <v>219</v>
      </c>
      <c r="H139" s="35" t="s">
        <v>91</v>
      </c>
      <c r="I139" s="30" t="s">
        <v>85</v>
      </c>
      <c r="J139" s="36">
        <v>4</v>
      </c>
      <c r="K139" s="30" t="s">
        <v>65</v>
      </c>
      <c r="L139" s="26">
        <f>M139+5</f>
        <v>27</v>
      </c>
      <c r="M139" s="26">
        <v>22</v>
      </c>
      <c r="N139" s="26">
        <v>14.999999999999998</v>
      </c>
      <c r="O139" s="26">
        <v>10</v>
      </c>
      <c r="P139" s="27">
        <v>9</v>
      </c>
      <c r="Q139" s="27">
        <v>8</v>
      </c>
      <c r="R139" s="43"/>
      <c r="S139" s="43"/>
      <c r="T139" s="43"/>
      <c r="U139" s="43"/>
      <c r="V139" s="33">
        <v>6</v>
      </c>
      <c r="W139" s="33">
        <v>1</v>
      </c>
      <c r="X139" s="39">
        <f>IF(ISBLANK(W139),"",W139/$X$1)</f>
        <v>1.7636684303350969E-3</v>
      </c>
      <c r="Y139" s="40">
        <f>IF(ISBLANK(V139),"",V139/$Y$1)</f>
        <v>4.045853000674309E-3</v>
      </c>
      <c r="Z139" s="40">
        <f>IF(ISBLANK(AA139),"",(((Price!$M120-Price!$AA120)/Price!$M120)+((Price!$N120-Price!$AB120)/Price!$N120)+((Price!$O120-Price!$AC120)/Price!$O120))/3)</f>
        <v>1</v>
      </c>
      <c r="AA139" s="41">
        <v>24.200000000000003</v>
      </c>
      <c r="AB139" s="41">
        <v>16.5</v>
      </c>
      <c r="AC139" s="41">
        <v>11</v>
      </c>
    </row>
    <row r="140" spans="1:29" ht="15" customHeight="1">
      <c r="A140" s="30">
        <v>138</v>
      </c>
      <c r="B140" s="68" t="s">
        <v>60</v>
      </c>
      <c r="C140" s="32">
        <v>1</v>
      </c>
      <c r="D140" s="33"/>
      <c r="E140" s="33"/>
      <c r="F140" s="34" t="s">
        <v>212</v>
      </c>
      <c r="G140" s="34" t="s">
        <v>220</v>
      </c>
      <c r="H140" s="35" t="s">
        <v>84</v>
      </c>
      <c r="I140" s="30" t="s">
        <v>85</v>
      </c>
      <c r="J140" s="36">
        <v>5</v>
      </c>
      <c r="K140" s="30" t="s">
        <v>69</v>
      </c>
      <c r="L140" s="26">
        <f>M140+5</f>
        <v>27</v>
      </c>
      <c r="M140" s="26">
        <v>22</v>
      </c>
      <c r="N140" s="26">
        <v>14.999999999999998</v>
      </c>
      <c r="O140" s="26">
        <v>10</v>
      </c>
      <c r="P140" s="27">
        <v>9</v>
      </c>
      <c r="Q140" s="27">
        <v>8</v>
      </c>
      <c r="R140" s="43"/>
      <c r="S140" s="43"/>
      <c r="T140" s="43"/>
      <c r="U140" s="43"/>
      <c r="V140" s="33">
        <v>17</v>
      </c>
      <c r="W140" s="33">
        <v>3</v>
      </c>
      <c r="X140" s="39">
        <f>IF(ISBLANK(W140),"",W140/$X$1)</f>
        <v>5.2910052910052907E-3</v>
      </c>
      <c r="Y140" s="40">
        <f>IF(ISBLANK(V140),"",V140/$Y$1)</f>
        <v>1.1463250168577209E-2</v>
      </c>
      <c r="Z140" s="40">
        <f>IF(ISBLANK(AA140),"",(((Price!$M121-Price!$AA121)/Price!$M121)+((Price!$N121-Price!$AB121)/Price!$N121)+((Price!$O121-Price!$AC121)/Price!$O121))/3)</f>
        <v>-0.15958333333333349</v>
      </c>
      <c r="AA140" s="41">
        <v>24.200000000000003</v>
      </c>
      <c r="AB140" s="41">
        <v>16.5</v>
      </c>
      <c r="AC140" s="41">
        <v>11</v>
      </c>
    </row>
    <row r="141" spans="1:29" ht="15" customHeight="1">
      <c r="A141" s="30">
        <v>139</v>
      </c>
      <c r="B141" s="72" t="s">
        <v>60</v>
      </c>
      <c r="C141" s="32">
        <v>1</v>
      </c>
      <c r="D141" s="33"/>
      <c r="E141" s="33"/>
      <c r="F141" s="34" t="s">
        <v>212</v>
      </c>
      <c r="G141" s="34" t="s">
        <v>220</v>
      </c>
      <c r="H141" s="35" t="s">
        <v>84</v>
      </c>
      <c r="I141" s="30" t="s">
        <v>85</v>
      </c>
      <c r="J141" s="36">
        <v>4</v>
      </c>
      <c r="K141" s="30" t="s">
        <v>65</v>
      </c>
      <c r="L141" s="26">
        <f>M141+5</f>
        <v>30</v>
      </c>
      <c r="M141" s="26">
        <v>25</v>
      </c>
      <c r="N141" s="26">
        <v>17</v>
      </c>
      <c r="O141" s="26">
        <v>12</v>
      </c>
      <c r="P141" s="27"/>
      <c r="Q141" s="27"/>
      <c r="R141" s="69" t="s">
        <v>134</v>
      </c>
      <c r="S141" s="43"/>
      <c r="T141" s="43"/>
      <c r="U141" s="43"/>
      <c r="V141" s="33"/>
      <c r="W141" s="33"/>
      <c r="X141" s="39" t="str">
        <f>IF(ISBLANK(W141),"",W141/$X$1)</f>
        <v/>
      </c>
      <c r="Y141" s="40" t="str">
        <f>IF(ISBLANK(V141),"",V141/$Y$1)</f>
        <v/>
      </c>
      <c r="Z141" s="40" t="str">
        <f>IF(ISBLANK(AA141),"",(((Price!$M122-Price!$AA122)/Price!$M122)+((Price!$N122-Price!$AB122)/Price!$N122)+((Price!$O122-Price!$AC122)/Price!$O122))/3)</f>
        <v/>
      </c>
      <c r="AA141" s="41"/>
      <c r="AB141" s="41"/>
      <c r="AC141" s="41"/>
    </row>
    <row r="142" spans="1:29" ht="15" customHeight="1">
      <c r="A142" s="30">
        <v>140</v>
      </c>
      <c r="B142" s="68" t="s">
        <v>60</v>
      </c>
      <c r="C142" s="32">
        <v>1</v>
      </c>
      <c r="D142" s="33"/>
      <c r="E142" s="33"/>
      <c r="F142" s="34" t="s">
        <v>212</v>
      </c>
      <c r="G142" s="34" t="s">
        <v>221</v>
      </c>
      <c r="H142" s="35" t="s">
        <v>91</v>
      </c>
      <c r="I142" s="30" t="s">
        <v>85</v>
      </c>
      <c r="J142" s="36">
        <v>4</v>
      </c>
      <c r="K142" s="30" t="s">
        <v>65</v>
      </c>
      <c r="L142" s="26">
        <f>M142+5</f>
        <v>30</v>
      </c>
      <c r="M142" s="26">
        <v>25</v>
      </c>
      <c r="N142" s="26">
        <v>17</v>
      </c>
      <c r="O142" s="26">
        <v>13</v>
      </c>
      <c r="P142" s="27">
        <v>12</v>
      </c>
      <c r="Q142" s="27">
        <v>11</v>
      </c>
      <c r="R142" s="43"/>
      <c r="S142" s="43"/>
      <c r="T142" s="43"/>
      <c r="U142" s="43"/>
      <c r="V142" s="33">
        <v>1</v>
      </c>
      <c r="W142" s="33"/>
      <c r="X142" s="39" t="str">
        <f>IF(ISBLANK(W142),"",W142/$X$1)</f>
        <v/>
      </c>
      <c r="Y142" s="40">
        <f>IF(ISBLANK(V142),"",V142/$Y$1)</f>
        <v>6.7430883344571813E-4</v>
      </c>
      <c r="Z142" s="40">
        <f>IF(ISBLANK(AA142),"",(((Price!$M123-Price!$AA123)/Price!$M123)+((Price!$N123-Price!$AB123)/Price!$N123)+((Price!$O123-Price!$AC123)/Price!$O123))/3)</f>
        <v>0.10361552028218686</v>
      </c>
      <c r="AA142" s="41">
        <v>27.500000000000004</v>
      </c>
      <c r="AB142" s="41">
        <v>18.700000000000003</v>
      </c>
      <c r="AC142" s="41">
        <v>14.3</v>
      </c>
    </row>
    <row r="143" spans="1:29" ht="15" customHeight="1">
      <c r="A143" s="30">
        <v>141</v>
      </c>
      <c r="B143" s="68" t="s">
        <v>60</v>
      </c>
      <c r="C143" s="32">
        <v>1</v>
      </c>
      <c r="D143" s="33"/>
      <c r="E143" s="33"/>
      <c r="F143" s="34" t="s">
        <v>212</v>
      </c>
      <c r="G143" s="34" t="s">
        <v>222</v>
      </c>
      <c r="H143" s="35" t="s">
        <v>91</v>
      </c>
      <c r="I143" s="30" t="s">
        <v>85</v>
      </c>
      <c r="J143" s="36">
        <v>5</v>
      </c>
      <c r="K143" s="30" t="s">
        <v>69</v>
      </c>
      <c r="L143" s="26">
        <f>M143+5</f>
        <v>30</v>
      </c>
      <c r="M143" s="26">
        <v>25</v>
      </c>
      <c r="N143" s="26">
        <v>18</v>
      </c>
      <c r="O143" s="26">
        <v>14</v>
      </c>
      <c r="P143" s="27">
        <v>13</v>
      </c>
      <c r="Q143" s="27">
        <v>12</v>
      </c>
      <c r="R143" s="43" t="s">
        <v>80</v>
      </c>
      <c r="S143" s="43"/>
      <c r="T143" s="43"/>
      <c r="U143" s="43"/>
      <c r="V143" s="33">
        <v>5</v>
      </c>
      <c r="W143" s="33">
        <v>2</v>
      </c>
      <c r="X143" s="39">
        <f>IF(ISBLANK(W143),"",W143/$X$1)</f>
        <v>3.5273368606701938E-3</v>
      </c>
      <c r="Y143" s="40">
        <f>IF(ISBLANK(V143),"",V143/$Y$1)</f>
        <v>3.3715441672285905E-3</v>
      </c>
      <c r="Z143" s="40">
        <f>IF(ISBLANK(AA143),"",(((Price!$M124-Price!$AA124)/Price!$M124)+((Price!$N124-Price!$AB124)/Price!$N124)+((Price!$O124-Price!$AC124)/Price!$O124))/3)</f>
        <v>1</v>
      </c>
      <c r="AA143" s="41">
        <v>27.500000000000004</v>
      </c>
      <c r="AB143" s="41">
        <v>19.8</v>
      </c>
      <c r="AC143" s="41">
        <v>15.400000000000002</v>
      </c>
    </row>
    <row r="144" spans="1:29" ht="15" customHeight="1">
      <c r="A144" s="30">
        <v>142</v>
      </c>
      <c r="B144" s="68" t="s">
        <v>60</v>
      </c>
      <c r="C144" s="32">
        <v>1</v>
      </c>
      <c r="D144" s="33"/>
      <c r="E144" s="33"/>
      <c r="F144" s="34" t="s">
        <v>212</v>
      </c>
      <c r="G144" s="34" t="s">
        <v>222</v>
      </c>
      <c r="H144" s="35" t="s">
        <v>91</v>
      </c>
      <c r="I144" s="30" t="s">
        <v>64</v>
      </c>
      <c r="J144" s="36">
        <v>4</v>
      </c>
      <c r="K144" s="30" t="s">
        <v>65</v>
      </c>
      <c r="L144" s="26">
        <f>M144+5</f>
        <v>40</v>
      </c>
      <c r="M144" s="26">
        <v>35</v>
      </c>
      <c r="N144" s="26">
        <v>27</v>
      </c>
      <c r="O144" s="26">
        <v>22</v>
      </c>
      <c r="P144" s="27">
        <v>21</v>
      </c>
      <c r="Q144" s="27">
        <v>20</v>
      </c>
      <c r="R144" s="43"/>
      <c r="S144" s="43"/>
      <c r="T144" s="43"/>
      <c r="U144" s="43"/>
      <c r="V144" s="33">
        <v>17</v>
      </c>
      <c r="W144" s="33">
        <v>5</v>
      </c>
      <c r="X144" s="39">
        <f>IF(ISBLANK(W144),"",W144/$X$1)</f>
        <v>8.8183421516754845E-3</v>
      </c>
      <c r="Y144" s="40">
        <f>IF(ISBLANK(V144),"",V144/$Y$1)</f>
        <v>1.1463250168577209E-2</v>
      </c>
      <c r="Z144" s="40">
        <f>IF(ISBLANK(AA144),"",(((Price!$M125-Price!$AA125)/Price!$M125)+((Price!$N125-Price!$AB125)/Price!$N125)+((Price!$O125-Price!$AC125)/Price!$O125))/3)</f>
        <v>-0.10000000000000003</v>
      </c>
      <c r="AA144" s="41">
        <v>33</v>
      </c>
      <c r="AB144" s="41">
        <v>24.200000000000003</v>
      </c>
      <c r="AC144" s="41">
        <v>19.8</v>
      </c>
    </row>
    <row r="145" spans="1:29" ht="15" customHeight="1">
      <c r="A145" s="30">
        <v>143</v>
      </c>
      <c r="B145" s="68" t="s">
        <v>60</v>
      </c>
      <c r="C145" s="32">
        <v>1</v>
      </c>
      <c r="D145" s="33"/>
      <c r="E145" s="33"/>
      <c r="F145" s="34" t="s">
        <v>212</v>
      </c>
      <c r="G145" s="34" t="s">
        <v>222</v>
      </c>
      <c r="H145" s="35" t="s">
        <v>91</v>
      </c>
      <c r="I145" s="30" t="s">
        <v>78</v>
      </c>
      <c r="J145" s="36">
        <v>4</v>
      </c>
      <c r="K145" s="30" t="s">
        <v>65</v>
      </c>
      <c r="L145" s="26">
        <f>M145+5</f>
        <v>40</v>
      </c>
      <c r="M145" s="26">
        <v>35</v>
      </c>
      <c r="N145" s="26">
        <v>27</v>
      </c>
      <c r="O145" s="26">
        <v>23</v>
      </c>
      <c r="P145" s="27">
        <v>22</v>
      </c>
      <c r="Q145" s="27">
        <v>21</v>
      </c>
      <c r="R145" s="43"/>
      <c r="S145" s="43"/>
      <c r="T145" s="43"/>
      <c r="U145" s="43"/>
      <c r="V145" s="33">
        <v>59</v>
      </c>
      <c r="W145" s="33">
        <v>10</v>
      </c>
      <c r="X145" s="39">
        <f>IF(ISBLANK(W145),"",W145/$X$1)</f>
        <v>1.7636684303350969E-2</v>
      </c>
      <c r="Y145" s="40">
        <f>IF(ISBLANK(V145),"",V145/$Y$1)</f>
        <v>3.9784221173297371E-2</v>
      </c>
      <c r="Z145" s="40">
        <f>IF(ISBLANK(AA145),"",(((Price!$M126-Price!$AA126)/Price!$M126)+((Price!$N126-Price!$AB126)/Price!$N126)+((Price!$O126-Price!$AC126)/Price!$O126))/3)</f>
        <v>1.7692810457516264E-2</v>
      </c>
      <c r="AA145" s="41">
        <v>38.5</v>
      </c>
      <c r="AB145" s="41">
        <v>29.700000000000003</v>
      </c>
      <c r="AC145" s="41">
        <v>24.200000000000003</v>
      </c>
    </row>
    <row r="146" spans="1:29" ht="15" customHeight="1">
      <c r="A146" s="30">
        <v>144</v>
      </c>
      <c r="B146" s="68" t="s">
        <v>60</v>
      </c>
      <c r="C146" s="32">
        <v>1</v>
      </c>
      <c r="D146" s="33"/>
      <c r="E146" s="33"/>
      <c r="F146" s="34" t="s">
        <v>212</v>
      </c>
      <c r="G146" s="34" t="s">
        <v>223</v>
      </c>
      <c r="H146" s="35" t="s">
        <v>91</v>
      </c>
      <c r="I146" s="30" t="s">
        <v>64</v>
      </c>
      <c r="J146" s="36">
        <v>4</v>
      </c>
      <c r="K146" s="30" t="s">
        <v>65</v>
      </c>
      <c r="L146" s="26">
        <f>M146+5</f>
        <v>40</v>
      </c>
      <c r="M146" s="26">
        <v>35</v>
      </c>
      <c r="N146" s="26">
        <v>25</v>
      </c>
      <c r="O146" s="26">
        <v>21</v>
      </c>
      <c r="P146" s="27">
        <v>20</v>
      </c>
      <c r="Q146" s="27">
        <v>19</v>
      </c>
      <c r="R146" s="37"/>
      <c r="S146" s="43"/>
      <c r="T146" s="43"/>
      <c r="U146" s="43"/>
      <c r="V146" s="33">
        <v>9</v>
      </c>
      <c r="W146" s="33">
        <v>6</v>
      </c>
      <c r="X146" s="39">
        <f>IF(ISBLANK(W146),"",W146/$X$1)</f>
        <v>1.0582010582010581E-2</v>
      </c>
      <c r="Y146" s="40">
        <f>IF(ISBLANK(V146),"",V146/$Y$1)</f>
        <v>6.0687795010114631E-3</v>
      </c>
      <c r="Z146" s="40" t="str">
        <f>IF(ISBLANK(AA146),"",(((Price!$M127-Price!$AA127)/Price!$M127)+((Price!$N127-Price!$AB127)/Price!$N127)+((Price!$O127-Price!$AC127)/Price!$O127))/3)</f>
        <v/>
      </c>
      <c r="AA146" s="41"/>
      <c r="AB146" s="41"/>
      <c r="AC146" s="41"/>
    </row>
    <row r="147" spans="1:29" ht="15" customHeight="1">
      <c r="A147" s="30">
        <v>145</v>
      </c>
      <c r="B147" s="68" t="s">
        <v>60</v>
      </c>
      <c r="C147" s="32">
        <v>1</v>
      </c>
      <c r="D147" s="33"/>
      <c r="E147" s="33"/>
      <c r="F147" s="34" t="s">
        <v>212</v>
      </c>
      <c r="G147" s="34" t="s">
        <v>224</v>
      </c>
      <c r="H147" s="35" t="s">
        <v>91</v>
      </c>
      <c r="I147" s="30" t="s">
        <v>85</v>
      </c>
      <c r="J147" s="36">
        <v>5</v>
      </c>
      <c r="K147" s="30" t="s">
        <v>69</v>
      </c>
      <c r="L147" s="26">
        <f>M147+5</f>
        <v>30</v>
      </c>
      <c r="M147" s="26">
        <v>25</v>
      </c>
      <c r="N147" s="26">
        <v>17</v>
      </c>
      <c r="O147" s="26">
        <v>12</v>
      </c>
      <c r="P147" s="27">
        <v>11</v>
      </c>
      <c r="Q147" s="27">
        <v>10</v>
      </c>
      <c r="R147" s="43"/>
      <c r="S147" s="43"/>
      <c r="T147" s="43"/>
      <c r="U147" s="43"/>
      <c r="V147" s="33">
        <v>10</v>
      </c>
      <c r="W147" s="33">
        <v>2</v>
      </c>
      <c r="X147" s="39">
        <f>IF(ISBLANK(W147),"",W147/$X$1)</f>
        <v>3.5273368606701938E-3</v>
      </c>
      <c r="Y147" s="40">
        <f>IF(ISBLANK(V147),"",V147/$Y$1)</f>
        <v>6.7430883344571811E-3</v>
      </c>
      <c r="Z147" s="40">
        <f>IF(ISBLANK(AA147),"",(((Price!$M128-Price!$AA128)/Price!$M128)+((Price!$N128-Price!$AB128)/Price!$N128)+((Price!$O128-Price!$AC128)/Price!$O128))/3)</f>
        <v>1.7692810457516264E-2</v>
      </c>
      <c r="AA147" s="41">
        <v>27.500000000000004</v>
      </c>
      <c r="AB147" s="41">
        <v>18.700000000000003</v>
      </c>
      <c r="AC147" s="41">
        <v>13.200000000000001</v>
      </c>
    </row>
    <row r="148" spans="1:29" ht="15" customHeight="1">
      <c r="A148" s="30">
        <v>146</v>
      </c>
      <c r="B148" s="68" t="s">
        <v>60</v>
      </c>
      <c r="C148" s="32">
        <v>1</v>
      </c>
      <c r="D148" s="33"/>
      <c r="E148" s="33"/>
      <c r="F148" s="34" t="s">
        <v>212</v>
      </c>
      <c r="G148" s="34" t="s">
        <v>225</v>
      </c>
      <c r="H148" s="35" t="s">
        <v>91</v>
      </c>
      <c r="I148" s="30" t="s">
        <v>64</v>
      </c>
      <c r="J148" s="36">
        <v>4</v>
      </c>
      <c r="K148" s="30" t="s">
        <v>65</v>
      </c>
      <c r="L148" s="26">
        <f>M148+5</f>
        <v>40</v>
      </c>
      <c r="M148" s="26">
        <v>35</v>
      </c>
      <c r="N148" s="26">
        <v>25</v>
      </c>
      <c r="O148" s="26">
        <v>20</v>
      </c>
      <c r="P148" s="27">
        <v>19</v>
      </c>
      <c r="Q148" s="27">
        <v>18</v>
      </c>
      <c r="R148" s="37"/>
      <c r="S148" s="43"/>
      <c r="T148" s="43"/>
      <c r="U148" s="43"/>
      <c r="V148" s="33">
        <v>7</v>
      </c>
      <c r="W148" s="33">
        <v>4</v>
      </c>
      <c r="X148" s="39">
        <f>IF(ISBLANK(W148),"",W148/$X$1)</f>
        <v>7.0546737213403876E-3</v>
      </c>
      <c r="Y148" s="40">
        <f>IF(ISBLANK(V148),"",V148/$Y$1)</f>
        <v>4.720161834120027E-3</v>
      </c>
      <c r="Z148" s="40" t="str">
        <f>IF(ISBLANK(AA148),"",(((Price!$M129-Price!$AA129)/Price!$M129)+((Price!$N129-Price!$AB129)/Price!$N129)+((Price!$O129-Price!$AC129)/Price!$O129))/3)</f>
        <v/>
      </c>
      <c r="AA148" s="41"/>
      <c r="AB148" s="41"/>
      <c r="AC148" s="41"/>
    </row>
    <row r="149" spans="1:29" ht="15" customHeight="1">
      <c r="A149" s="30">
        <v>147</v>
      </c>
      <c r="B149" s="68" t="s">
        <v>60</v>
      </c>
      <c r="C149" s="32">
        <v>1</v>
      </c>
      <c r="D149" s="33"/>
      <c r="E149" s="33"/>
      <c r="F149" s="34" t="s">
        <v>226</v>
      </c>
      <c r="G149" s="34" t="s">
        <v>227</v>
      </c>
      <c r="H149" s="35" t="s">
        <v>91</v>
      </c>
      <c r="I149" s="30" t="s">
        <v>85</v>
      </c>
      <c r="J149" s="36">
        <v>5</v>
      </c>
      <c r="K149" s="30" t="s">
        <v>69</v>
      </c>
      <c r="L149" s="26">
        <f>M149+5</f>
        <v>30</v>
      </c>
      <c r="M149" s="26">
        <v>25</v>
      </c>
      <c r="N149" s="26">
        <v>17</v>
      </c>
      <c r="O149" s="26">
        <v>12</v>
      </c>
      <c r="P149" s="27">
        <v>11</v>
      </c>
      <c r="Q149" s="27">
        <v>10</v>
      </c>
      <c r="R149" s="43"/>
      <c r="S149" s="43"/>
      <c r="T149" s="43"/>
      <c r="U149" s="43"/>
      <c r="V149" s="33">
        <v>7</v>
      </c>
      <c r="W149" s="33">
        <v>4</v>
      </c>
      <c r="X149" s="39">
        <f>IF(ISBLANK(W149),"",W149/$X$1)</f>
        <v>7.0546737213403876E-3</v>
      </c>
      <c r="Y149" s="40">
        <f>IF(ISBLANK(V149),"",V149/$Y$1)</f>
        <v>4.720161834120027E-3</v>
      </c>
      <c r="Z149" s="40">
        <f>IF(ISBLANK(AA149),"",(((Price!$M130-Price!$AA130)/Price!$M130)+((Price!$N130-Price!$AB130)/Price!$N130)+((Price!$O130-Price!$AC130)/Price!$O130))/3)</f>
        <v>-0.10000000000000013</v>
      </c>
      <c r="AA149" s="41">
        <v>27.500000000000004</v>
      </c>
      <c r="AB149" s="41">
        <v>18.700000000000003</v>
      </c>
      <c r="AC149" s="41">
        <v>13.200000000000001</v>
      </c>
    </row>
    <row r="150" spans="1:29" ht="15" customHeight="1">
      <c r="A150" s="30">
        <v>148</v>
      </c>
      <c r="B150" s="68" t="s">
        <v>60</v>
      </c>
      <c r="C150" s="32">
        <v>1</v>
      </c>
      <c r="D150" s="33"/>
      <c r="E150" s="33"/>
      <c r="F150" s="34" t="s">
        <v>228</v>
      </c>
      <c r="G150" s="34" t="s">
        <v>229</v>
      </c>
      <c r="H150" s="35" t="s">
        <v>91</v>
      </c>
      <c r="I150" s="30" t="s">
        <v>85</v>
      </c>
      <c r="J150" s="36">
        <v>4</v>
      </c>
      <c r="K150" s="30" t="s">
        <v>65</v>
      </c>
      <c r="L150" s="26">
        <f>M150+5</f>
        <v>30</v>
      </c>
      <c r="M150" s="26">
        <v>25</v>
      </c>
      <c r="N150" s="26">
        <v>17</v>
      </c>
      <c r="O150" s="26">
        <v>12</v>
      </c>
      <c r="P150" s="27">
        <v>11</v>
      </c>
      <c r="Q150" s="27">
        <v>10</v>
      </c>
      <c r="R150" s="43"/>
      <c r="S150" s="43"/>
      <c r="T150" s="43"/>
      <c r="U150" s="43"/>
      <c r="V150" s="33">
        <v>22</v>
      </c>
      <c r="W150" s="33">
        <v>4</v>
      </c>
      <c r="X150" s="39">
        <f>IF(ISBLANK(W150),"",W150/$X$1)</f>
        <v>7.0546737213403876E-3</v>
      </c>
      <c r="Y150" s="40">
        <f>IF(ISBLANK(V150),"",V150/$Y$1)</f>
        <v>1.4834794335805798E-2</v>
      </c>
      <c r="Z150" s="40">
        <f>IF(ISBLANK(AA150),"",(((Price!$M131-Price!$AA131)/Price!$M131)+((Price!$N131-Price!$AB131)/Price!$N131)+((Price!$O131-Price!$AC131)/Price!$O131))/3)</f>
        <v>-2.724867724867738E-2</v>
      </c>
      <c r="AA150" s="41">
        <v>24.200000000000003</v>
      </c>
      <c r="AB150" s="41">
        <v>16.5</v>
      </c>
      <c r="AC150" s="41">
        <v>12.100000000000001</v>
      </c>
    </row>
    <row r="151" spans="1:29" ht="15" customHeight="1">
      <c r="A151" s="30">
        <v>150</v>
      </c>
      <c r="B151" s="68" t="s">
        <v>60</v>
      </c>
      <c r="C151" s="32">
        <v>1</v>
      </c>
      <c r="D151" s="33"/>
      <c r="E151" s="33"/>
      <c r="F151" s="34" t="s">
        <v>230</v>
      </c>
      <c r="G151" s="34" t="s">
        <v>231</v>
      </c>
      <c r="H151" s="35" t="s">
        <v>84</v>
      </c>
      <c r="I151" s="30" t="s">
        <v>78</v>
      </c>
      <c r="J151" s="36">
        <v>5</v>
      </c>
      <c r="K151" s="30" t="s">
        <v>69</v>
      </c>
      <c r="L151" s="26">
        <f>M151+5</f>
        <v>35</v>
      </c>
      <c r="M151" s="26">
        <v>29.999999999999996</v>
      </c>
      <c r="N151" s="26">
        <v>22</v>
      </c>
      <c r="O151" s="26">
        <v>17</v>
      </c>
      <c r="P151" s="27">
        <v>16</v>
      </c>
      <c r="Q151" s="27">
        <v>15</v>
      </c>
      <c r="R151" s="43"/>
      <c r="S151" s="43"/>
      <c r="T151" s="43"/>
      <c r="U151" s="43"/>
      <c r="V151" s="33">
        <v>168</v>
      </c>
      <c r="W151" s="33">
        <v>57</v>
      </c>
      <c r="X151" s="39">
        <f>IF(ISBLANK(W151),"",W151/$X$1)</f>
        <v>0.10052910052910052</v>
      </c>
      <c r="Y151" s="40">
        <f>IF(ISBLANK(V151),"",V151/$Y$1)</f>
        <v>0.11328388401888065</v>
      </c>
      <c r="Z151" s="40">
        <f>IF(ISBLANK(AA151),"",(((Price!$M133-Price!$AA133)/Price!$M133)+((Price!$N133-Price!$AB133)/Price!$N133)+((Price!$O133-Price!$AC133)/Price!$O133))/3)</f>
        <v>1.8888888888888861E-2</v>
      </c>
      <c r="AA151" s="41">
        <v>33</v>
      </c>
      <c r="AB151" s="41">
        <v>22</v>
      </c>
      <c r="AC151" s="41">
        <v>17.600000000000001</v>
      </c>
    </row>
    <row r="152" spans="1:29" ht="15" customHeight="1">
      <c r="A152" s="30">
        <v>151</v>
      </c>
      <c r="B152" s="68" t="s">
        <v>60</v>
      </c>
      <c r="C152" s="32">
        <v>1</v>
      </c>
      <c r="D152" s="33"/>
      <c r="E152" s="33"/>
      <c r="F152" s="34" t="s">
        <v>230</v>
      </c>
      <c r="G152" s="34" t="s">
        <v>232</v>
      </c>
      <c r="H152" s="35" t="s">
        <v>91</v>
      </c>
      <c r="I152" s="30" t="s">
        <v>85</v>
      </c>
      <c r="J152" s="36">
        <v>5</v>
      </c>
      <c r="K152" s="30" t="s">
        <v>69</v>
      </c>
      <c r="L152" s="26">
        <f>M152+5</f>
        <v>27</v>
      </c>
      <c r="M152" s="26">
        <v>22</v>
      </c>
      <c r="N152" s="26">
        <v>14.999999999999998</v>
      </c>
      <c r="O152" s="26">
        <v>10</v>
      </c>
      <c r="P152" s="27">
        <v>10</v>
      </c>
      <c r="Q152" s="27">
        <v>9</v>
      </c>
      <c r="R152" s="43"/>
      <c r="S152" s="43"/>
      <c r="T152" s="43"/>
      <c r="U152" s="43"/>
      <c r="V152" s="33">
        <v>8</v>
      </c>
      <c r="W152" s="33">
        <v>4</v>
      </c>
      <c r="X152" s="39">
        <f>IF(ISBLANK(W152),"",W152/$X$1)</f>
        <v>7.0546737213403876E-3</v>
      </c>
      <c r="Y152" s="40">
        <f>IF(ISBLANK(V152),"",V152/$Y$1)</f>
        <v>5.394470667565745E-3</v>
      </c>
      <c r="Z152" s="40">
        <f>IF(ISBLANK(AA152),"",(((Price!$M134-Price!$AA134)/Price!$M134)+((Price!$N134-Price!$AB134)/Price!$N134)+((Price!$O134-Price!$AC134)/Price!$O134))/3)</f>
        <v>1.7692810457516264E-2</v>
      </c>
      <c r="AA152" s="41">
        <v>24.200000000000003</v>
      </c>
      <c r="AB152" s="41">
        <v>16.5</v>
      </c>
      <c r="AC152" s="41">
        <v>12.100000000000001</v>
      </c>
    </row>
    <row r="153" spans="1:29" ht="15" customHeight="1">
      <c r="A153" s="30">
        <v>152</v>
      </c>
      <c r="B153" s="68" t="s">
        <v>60</v>
      </c>
      <c r="C153" s="32">
        <v>1</v>
      </c>
      <c r="D153" s="33"/>
      <c r="E153" s="33"/>
      <c r="F153" s="34" t="s">
        <v>230</v>
      </c>
      <c r="G153" s="34" t="s">
        <v>233</v>
      </c>
      <c r="H153" s="35" t="s">
        <v>84</v>
      </c>
      <c r="I153" s="30" t="s">
        <v>85</v>
      </c>
      <c r="J153" s="36">
        <v>5</v>
      </c>
      <c r="K153" s="30" t="s">
        <v>69</v>
      </c>
      <c r="L153" s="26">
        <f>M153+5</f>
        <v>35</v>
      </c>
      <c r="M153" s="26">
        <v>30</v>
      </c>
      <c r="N153" s="26">
        <v>22</v>
      </c>
      <c r="O153" s="26">
        <v>17</v>
      </c>
      <c r="P153" s="27">
        <v>16</v>
      </c>
      <c r="Q153" s="27">
        <v>15</v>
      </c>
      <c r="R153" s="60"/>
      <c r="S153" s="60"/>
      <c r="T153" s="60"/>
      <c r="U153" s="60"/>
      <c r="V153" s="33">
        <v>4</v>
      </c>
      <c r="W153" s="33">
        <v>2</v>
      </c>
      <c r="X153" s="39">
        <f>IF(ISBLANK(W153),"",W153/$X$1)</f>
        <v>3.5273368606701938E-3</v>
      </c>
      <c r="Y153" s="40">
        <f>IF(ISBLANK(V153),"",V153/$Y$1)</f>
        <v>2.6972353337828725E-3</v>
      </c>
      <c r="Z153" s="40">
        <f>IF(ISBLANK(AA153),"",(((Price!$M135-Price!$AA135)/Price!$M135)+((Price!$N135-Price!$AB135)/Price!$N135)+((Price!$O135-Price!$AC135)/Price!$O135))/3)</f>
        <v>1.7692810457516264E-2</v>
      </c>
      <c r="AA153" s="41">
        <v>27.500000000000004</v>
      </c>
      <c r="AB153" s="41">
        <v>19.8</v>
      </c>
      <c r="AC153" s="41">
        <v>15.400000000000002</v>
      </c>
    </row>
    <row r="154" spans="1:29" ht="15" customHeight="1">
      <c r="A154" s="30">
        <v>153</v>
      </c>
      <c r="B154" s="68" t="s">
        <v>60</v>
      </c>
      <c r="C154" s="32">
        <v>1</v>
      </c>
      <c r="D154" s="33"/>
      <c r="E154" s="33"/>
      <c r="F154" s="34" t="s">
        <v>230</v>
      </c>
      <c r="G154" s="34" t="s">
        <v>233</v>
      </c>
      <c r="H154" s="35" t="s">
        <v>84</v>
      </c>
      <c r="I154" s="30" t="s">
        <v>85</v>
      </c>
      <c r="J154" s="36">
        <v>4</v>
      </c>
      <c r="K154" s="30" t="s">
        <v>65</v>
      </c>
      <c r="L154" s="26">
        <f>M154+5</f>
        <v>45</v>
      </c>
      <c r="M154" s="26">
        <v>40</v>
      </c>
      <c r="N154" s="26">
        <v>30</v>
      </c>
      <c r="O154" s="26">
        <v>23</v>
      </c>
      <c r="P154" s="27">
        <v>22</v>
      </c>
      <c r="Q154" s="27">
        <v>21</v>
      </c>
      <c r="R154" s="60"/>
      <c r="S154" s="60"/>
      <c r="T154" s="60"/>
      <c r="U154" s="60"/>
      <c r="V154" s="33">
        <v>59</v>
      </c>
      <c r="W154" s="33">
        <v>32</v>
      </c>
      <c r="X154" s="39">
        <f>IF(ISBLANK(W154),"",W154/$X$1)</f>
        <v>5.6437389770723101E-2</v>
      </c>
      <c r="Y154" s="40">
        <f>IF(ISBLANK(V154),"",V154/$Y$1)</f>
        <v>3.9784221173297371E-2</v>
      </c>
      <c r="Z154" s="40">
        <f>IF(ISBLANK(AA154),"",(((Price!$M136-Price!$AA136)/Price!$M136)+((Price!$N136-Price!$AB136)/Price!$N136)+((Price!$O136-Price!$AC136)/Price!$O136))/3)</f>
        <v>-6.6666666666666749E-2</v>
      </c>
      <c r="AA154" s="41">
        <v>38.5</v>
      </c>
      <c r="AB154" s="41">
        <v>27.500000000000004</v>
      </c>
      <c r="AC154" s="41">
        <v>23.1</v>
      </c>
    </row>
    <row r="155" spans="1:29" ht="15" customHeight="1">
      <c r="A155" s="30">
        <v>154</v>
      </c>
      <c r="B155" s="68" t="s">
        <v>60</v>
      </c>
      <c r="C155" s="32">
        <v>1</v>
      </c>
      <c r="D155" s="33"/>
      <c r="E155" s="33"/>
      <c r="F155" s="34" t="s">
        <v>230</v>
      </c>
      <c r="G155" s="34" t="s">
        <v>234</v>
      </c>
      <c r="H155" s="35" t="s">
        <v>91</v>
      </c>
      <c r="I155" s="30" t="s">
        <v>85</v>
      </c>
      <c r="J155" s="36">
        <v>6</v>
      </c>
      <c r="K155" s="30" t="s">
        <v>92</v>
      </c>
      <c r="L155" s="26">
        <f>M155+5</f>
        <v>27</v>
      </c>
      <c r="M155" s="26">
        <v>22</v>
      </c>
      <c r="N155" s="26">
        <v>14.999999999999998</v>
      </c>
      <c r="O155" s="26">
        <v>10</v>
      </c>
      <c r="P155" s="27">
        <v>9</v>
      </c>
      <c r="Q155" s="27">
        <v>8</v>
      </c>
      <c r="R155" s="43"/>
      <c r="S155" s="43"/>
      <c r="T155" s="43"/>
      <c r="U155" s="43"/>
      <c r="V155" s="33">
        <v>4</v>
      </c>
      <c r="W155" s="33">
        <v>1</v>
      </c>
      <c r="X155" s="39">
        <f>IF(ISBLANK(W155),"",W155/$X$1)</f>
        <v>1.7636684303350969E-3</v>
      </c>
      <c r="Y155" s="40">
        <f>IF(ISBLANK(V155),"",V155/$Y$1)</f>
        <v>2.6972353337828725E-3</v>
      </c>
      <c r="Z155" s="40">
        <f>IF(ISBLANK(AA155),"",(((Price!$M137-Price!$AA137)/Price!$M137)+((Price!$N137-Price!$AB137)/Price!$N137)+((Price!$O137-Price!$AC137)/Price!$O137))/3)</f>
        <v>1.7692810457516264E-2</v>
      </c>
      <c r="AA155" s="41">
        <v>24.200000000000003</v>
      </c>
      <c r="AB155" s="41">
        <v>16.5</v>
      </c>
      <c r="AC155" s="41">
        <v>12.100000000000001</v>
      </c>
    </row>
    <row r="156" spans="1:29" ht="15" customHeight="1">
      <c r="A156" s="30">
        <v>155</v>
      </c>
      <c r="B156" s="68" t="s">
        <v>60</v>
      </c>
      <c r="C156" s="32">
        <v>1</v>
      </c>
      <c r="D156" s="33"/>
      <c r="E156" s="33"/>
      <c r="F156" s="34" t="s">
        <v>230</v>
      </c>
      <c r="G156" s="34" t="s">
        <v>234</v>
      </c>
      <c r="H156" s="35" t="s">
        <v>91</v>
      </c>
      <c r="I156" s="30" t="s">
        <v>78</v>
      </c>
      <c r="J156" s="36">
        <v>6</v>
      </c>
      <c r="K156" s="30" t="s">
        <v>92</v>
      </c>
      <c r="L156" s="26">
        <f>M156+5</f>
        <v>35</v>
      </c>
      <c r="M156" s="26">
        <v>30</v>
      </c>
      <c r="N156" s="26">
        <v>20</v>
      </c>
      <c r="O156" s="26">
        <v>16</v>
      </c>
      <c r="P156" s="27">
        <v>15</v>
      </c>
      <c r="Q156" s="27">
        <v>14</v>
      </c>
      <c r="R156" s="70"/>
      <c r="S156" s="70"/>
      <c r="T156" s="70"/>
      <c r="U156" s="70"/>
      <c r="V156" s="33">
        <v>7</v>
      </c>
      <c r="W156" s="33">
        <v>4</v>
      </c>
      <c r="X156" s="39">
        <f>IF(ISBLANK(W156),"",W156/$X$1)</f>
        <v>7.0546737213403876E-3</v>
      </c>
      <c r="Y156" s="40">
        <f>IF(ISBLANK(V156),"",V156/$Y$1)</f>
        <v>4.720161834120027E-3</v>
      </c>
      <c r="Z156" s="40">
        <f>IF(ISBLANK(AA156),"",(((Price!$M138-Price!$AA138)/Price!$M138)+((Price!$N138-Price!$AB138)/Price!$N138)+((Price!$O138-Price!$AC138)/Price!$O138))/3)</f>
        <v>-0.10000000000000013</v>
      </c>
      <c r="AA156" s="75">
        <v>27.500000000000004</v>
      </c>
      <c r="AB156" s="75">
        <v>19.8</v>
      </c>
      <c r="AC156" s="75">
        <v>15.400000000000002</v>
      </c>
    </row>
    <row r="157" spans="1:29" ht="15" customHeight="1">
      <c r="A157" s="30">
        <v>156</v>
      </c>
      <c r="B157" s="68" t="s">
        <v>60</v>
      </c>
      <c r="C157" s="32">
        <v>1</v>
      </c>
      <c r="D157" s="33"/>
      <c r="E157" s="33"/>
      <c r="F157" s="34" t="s">
        <v>230</v>
      </c>
      <c r="G157" s="34" t="s">
        <v>234</v>
      </c>
      <c r="H157" s="35" t="s">
        <v>91</v>
      </c>
      <c r="I157" s="30" t="s">
        <v>64</v>
      </c>
      <c r="J157" s="36">
        <v>4</v>
      </c>
      <c r="K157" s="30" t="s">
        <v>65</v>
      </c>
      <c r="L157" s="26">
        <f>M157+5</f>
        <v>30</v>
      </c>
      <c r="M157" s="26">
        <v>25</v>
      </c>
      <c r="N157" s="26">
        <v>18</v>
      </c>
      <c r="O157" s="26">
        <v>14</v>
      </c>
      <c r="P157" s="27">
        <v>19</v>
      </c>
      <c r="Q157" s="27">
        <v>18</v>
      </c>
      <c r="R157" s="43"/>
      <c r="S157" s="43"/>
      <c r="T157" s="43"/>
      <c r="U157" s="43"/>
      <c r="V157" s="33">
        <v>60</v>
      </c>
      <c r="W157" s="33">
        <v>23</v>
      </c>
      <c r="X157" s="39">
        <f>IF(ISBLANK(W157),"",W157/$X$1)</f>
        <v>4.0564373897707229E-2</v>
      </c>
      <c r="Y157" s="40">
        <f>IF(ISBLANK(V157),"",V157/$Y$1)</f>
        <v>4.0458530006743092E-2</v>
      </c>
      <c r="Z157" s="40">
        <f>IF(ISBLANK(AA157),"",(((Price!$M139-Price!$AA139)/Price!$M139)+((Price!$N139-Price!$AB139)/Price!$N139)+((Price!$O139-Price!$AC139)/Price!$O139))/3)</f>
        <v>-0.10000000000000009</v>
      </c>
      <c r="AA157" s="41">
        <v>27.500000000000004</v>
      </c>
      <c r="AB157" s="41">
        <v>18.700000000000003</v>
      </c>
      <c r="AC157" s="41">
        <v>14.3</v>
      </c>
    </row>
    <row r="158" spans="1:29" ht="15" customHeight="1">
      <c r="A158" s="30">
        <v>157</v>
      </c>
      <c r="B158" s="68" t="s">
        <v>60</v>
      </c>
      <c r="C158" s="32">
        <v>1</v>
      </c>
      <c r="D158" s="33"/>
      <c r="E158" s="33"/>
      <c r="F158" s="34" t="s">
        <v>230</v>
      </c>
      <c r="G158" s="34" t="s">
        <v>235</v>
      </c>
      <c r="H158" s="35" t="s">
        <v>91</v>
      </c>
      <c r="I158" s="30" t="s">
        <v>85</v>
      </c>
      <c r="J158" s="36">
        <v>5</v>
      </c>
      <c r="K158" s="30" t="s">
        <v>69</v>
      </c>
      <c r="L158" s="26">
        <f>M158+5</f>
        <v>27</v>
      </c>
      <c r="M158" s="26">
        <v>22</v>
      </c>
      <c r="N158" s="26">
        <v>14.999999999999998</v>
      </c>
      <c r="O158" s="26">
        <v>11</v>
      </c>
      <c r="P158" s="27">
        <v>9</v>
      </c>
      <c r="Q158" s="27">
        <v>8</v>
      </c>
      <c r="R158" s="43" t="s">
        <v>80</v>
      </c>
      <c r="S158" s="43"/>
      <c r="T158" s="43"/>
      <c r="U158" s="43"/>
      <c r="V158" s="33">
        <v>10</v>
      </c>
      <c r="W158" s="33"/>
      <c r="X158" s="39" t="str">
        <f>IF(ISBLANK(W158),"",W158/$X$1)</f>
        <v/>
      </c>
      <c r="Y158" s="40">
        <f>IF(ISBLANK(V158),"",V158/$Y$1)</f>
        <v>6.7430883344571811E-3</v>
      </c>
      <c r="Z158" s="40">
        <f>IF(ISBLANK(AA158),"",(((Price!$M140-Price!$AA140)/Price!$M140)+((Price!$N140-Price!$AB140)/Price!$N140)+((Price!$O140-Price!$AC140)/Price!$O140))/3)</f>
        <v>-0.10000000000000009</v>
      </c>
      <c r="AA158" s="41">
        <v>24.200000000000003</v>
      </c>
      <c r="AB158" s="41">
        <v>16.5</v>
      </c>
      <c r="AC158" s="41">
        <v>11</v>
      </c>
    </row>
    <row r="159" spans="1:29" ht="15" customHeight="1">
      <c r="A159" s="30">
        <v>158</v>
      </c>
      <c r="B159" s="68" t="s">
        <v>60</v>
      </c>
      <c r="C159" s="32">
        <v>1</v>
      </c>
      <c r="D159" s="33"/>
      <c r="E159" s="33"/>
      <c r="F159" s="34" t="s">
        <v>230</v>
      </c>
      <c r="G159" s="34" t="s">
        <v>235</v>
      </c>
      <c r="H159" s="35" t="s">
        <v>91</v>
      </c>
      <c r="I159" s="30" t="s">
        <v>64</v>
      </c>
      <c r="J159" s="36">
        <v>5</v>
      </c>
      <c r="K159" s="30" t="s">
        <v>69</v>
      </c>
      <c r="L159" s="26">
        <f>M159+5</f>
        <v>30</v>
      </c>
      <c r="M159" s="26">
        <v>25</v>
      </c>
      <c r="N159" s="26">
        <v>17</v>
      </c>
      <c r="O159" s="26">
        <v>12</v>
      </c>
      <c r="P159" s="27">
        <v>11</v>
      </c>
      <c r="Q159" s="27">
        <v>10</v>
      </c>
      <c r="R159" s="43"/>
      <c r="S159" s="43"/>
      <c r="T159" s="43"/>
      <c r="U159" s="43"/>
      <c r="V159" s="33">
        <v>71</v>
      </c>
      <c r="W159" s="33">
        <v>29</v>
      </c>
      <c r="X159" s="39">
        <f>IF(ISBLANK(W159),"",W159/$X$1)</f>
        <v>5.114638447971781E-2</v>
      </c>
      <c r="Y159" s="40">
        <f>IF(ISBLANK(V159),"",V159/$Y$1)</f>
        <v>4.7875927174645991E-2</v>
      </c>
      <c r="Z159" s="40">
        <f>IF(ISBLANK(AA159),"",(((Price!$M141-Price!$AA141)/Price!$M141)+((Price!$N141-Price!$AB141)/Price!$N141)+((Price!$O141-Price!$AC141)/Price!$O141))/3)</f>
        <v>1</v>
      </c>
      <c r="AA159" s="41">
        <v>27.500000000000004</v>
      </c>
      <c r="AB159" s="41">
        <v>18.700000000000003</v>
      </c>
      <c r="AC159" s="41">
        <v>13.200000000000001</v>
      </c>
    </row>
    <row r="160" spans="1:29" ht="15" customHeight="1">
      <c r="A160" s="30">
        <v>159</v>
      </c>
      <c r="B160" s="68" t="s">
        <v>60</v>
      </c>
      <c r="C160" s="32">
        <v>1</v>
      </c>
      <c r="D160" s="33"/>
      <c r="E160" s="33"/>
      <c r="F160" s="34" t="s">
        <v>230</v>
      </c>
      <c r="G160" s="34" t="s">
        <v>236</v>
      </c>
      <c r="H160" s="35" t="s">
        <v>91</v>
      </c>
      <c r="I160" s="30" t="s">
        <v>78</v>
      </c>
      <c r="J160" s="36">
        <v>6</v>
      </c>
      <c r="K160" s="30" t="s">
        <v>92</v>
      </c>
      <c r="L160" s="26">
        <f>M160+5</f>
        <v>30</v>
      </c>
      <c r="M160" s="26">
        <v>25</v>
      </c>
      <c r="N160" s="26">
        <v>17</v>
      </c>
      <c r="O160" s="26">
        <v>13</v>
      </c>
      <c r="P160" s="27">
        <v>12</v>
      </c>
      <c r="Q160" s="27">
        <v>11</v>
      </c>
      <c r="R160" s="43" t="s">
        <v>80</v>
      </c>
      <c r="S160" s="43"/>
      <c r="T160" s="43"/>
      <c r="U160" s="43"/>
      <c r="V160" s="33">
        <v>10</v>
      </c>
      <c r="W160" s="33">
        <v>2</v>
      </c>
      <c r="X160" s="39">
        <f>IF(ISBLANK(W160),"",W160/$X$1)</f>
        <v>3.5273368606701938E-3</v>
      </c>
      <c r="Y160" s="40">
        <f>IF(ISBLANK(V160),"",V160/$Y$1)</f>
        <v>6.7430883344571811E-3</v>
      </c>
      <c r="Z160" s="40">
        <f>IF(ISBLANK(AA160),"",(((Price!$M142-Price!$AA142)/Price!$M142)+((Price!$N142-Price!$AB142)/Price!$N142)+((Price!$O142-Price!$AC142)/Price!$O142))/3)</f>
        <v>-0.10000000000000013</v>
      </c>
      <c r="AA160" s="41">
        <v>27.500000000000004</v>
      </c>
      <c r="AB160" s="41">
        <v>18.700000000000003</v>
      </c>
      <c r="AC160" s="41">
        <v>14.3</v>
      </c>
    </row>
    <row r="161" spans="1:29" ht="15" customHeight="1">
      <c r="A161" s="30">
        <v>160</v>
      </c>
      <c r="B161" s="68" t="s">
        <v>60</v>
      </c>
      <c r="C161" s="32">
        <v>1</v>
      </c>
      <c r="D161" s="33"/>
      <c r="E161" s="33"/>
      <c r="F161" s="34" t="s">
        <v>230</v>
      </c>
      <c r="G161" s="34" t="s">
        <v>236</v>
      </c>
      <c r="H161" s="35" t="s">
        <v>91</v>
      </c>
      <c r="I161" s="30" t="s">
        <v>64</v>
      </c>
      <c r="J161" s="36">
        <v>5</v>
      </c>
      <c r="K161" s="30" t="s">
        <v>69</v>
      </c>
      <c r="L161" s="26">
        <f>M161+5</f>
        <v>27</v>
      </c>
      <c r="M161" s="26">
        <v>22</v>
      </c>
      <c r="N161" s="26">
        <v>14.999999999999998</v>
      </c>
      <c r="O161" s="26">
        <v>11</v>
      </c>
      <c r="P161" s="27">
        <v>10</v>
      </c>
      <c r="Q161" s="27">
        <v>9</v>
      </c>
      <c r="R161" s="43"/>
      <c r="S161" s="43"/>
      <c r="T161" s="43"/>
      <c r="U161" s="43"/>
      <c r="V161" s="33">
        <v>41</v>
      </c>
      <c r="W161" s="33">
        <v>11</v>
      </c>
      <c r="X161" s="39">
        <f>IF(ISBLANK(W161),"",W161/$X$1)</f>
        <v>1.9400352733686066E-2</v>
      </c>
      <c r="Y161" s="40">
        <f>IF(ISBLANK(V161),"",V161/$Y$1)</f>
        <v>2.7646662171274445E-2</v>
      </c>
      <c r="Z161" s="40">
        <f>IF(ISBLANK(AA161),"",(((Price!$M143-Price!$AA143)/Price!$M143)+((Price!$N143-Price!$AB143)/Price!$N143)+((Price!$O143-Price!$AC143)/Price!$O143))/3)</f>
        <v>-0.1000000000000001</v>
      </c>
      <c r="AA161" s="41">
        <v>24.200000000000003</v>
      </c>
      <c r="AB161" s="41">
        <v>16.5</v>
      </c>
      <c r="AC161" s="41">
        <v>12.100000000000001</v>
      </c>
    </row>
    <row r="162" spans="1:29" ht="15" customHeight="1">
      <c r="A162" s="30">
        <v>161</v>
      </c>
      <c r="B162" s="68" t="s">
        <v>60</v>
      </c>
      <c r="C162" s="32">
        <v>1</v>
      </c>
      <c r="D162" s="33"/>
      <c r="E162" s="33"/>
      <c r="F162" s="34" t="s">
        <v>230</v>
      </c>
      <c r="G162" s="34" t="s">
        <v>237</v>
      </c>
      <c r="H162" s="35" t="s">
        <v>91</v>
      </c>
      <c r="I162" s="30" t="s">
        <v>85</v>
      </c>
      <c r="J162" s="36">
        <v>6</v>
      </c>
      <c r="K162" s="30" t="s">
        <v>92</v>
      </c>
      <c r="L162" s="26">
        <f>M162+5</f>
        <v>27</v>
      </c>
      <c r="M162" s="26">
        <v>22</v>
      </c>
      <c r="N162" s="26">
        <v>14.999999999999998</v>
      </c>
      <c r="O162" s="26">
        <v>11</v>
      </c>
      <c r="P162" s="27">
        <v>10</v>
      </c>
      <c r="Q162" s="27">
        <v>9</v>
      </c>
      <c r="R162" s="43"/>
      <c r="S162" s="43"/>
      <c r="T162" s="43"/>
      <c r="U162" s="43"/>
      <c r="V162" s="33">
        <v>19</v>
      </c>
      <c r="W162" s="33">
        <v>6</v>
      </c>
      <c r="X162" s="39">
        <f>IF(ISBLANK(W162),"",W162/$X$1)</f>
        <v>1.0582010582010581E-2</v>
      </c>
      <c r="Y162" s="40">
        <f>IF(ISBLANK(V162),"",V162/$Y$1)</f>
        <v>1.2811867835468645E-2</v>
      </c>
      <c r="Z162" s="40">
        <f>IF(ISBLANK(AA162),"",(((Price!$M144-Price!$AA144)/Price!$M144)+((Price!$N144-Price!$AB144)/Price!$N144)+((Price!$O144-Price!$AC144)/Price!$O144))/3)</f>
        <v>8.6948853615520239E-2</v>
      </c>
      <c r="AA162" s="41">
        <v>24.200000000000003</v>
      </c>
      <c r="AB162" s="41">
        <v>16.5</v>
      </c>
      <c r="AC162" s="41">
        <v>12.100000000000001</v>
      </c>
    </row>
    <row r="163" spans="1:29" ht="15" customHeight="1">
      <c r="A163" s="30">
        <v>162</v>
      </c>
      <c r="B163" s="68" t="s">
        <v>60</v>
      </c>
      <c r="C163" s="32">
        <v>1</v>
      </c>
      <c r="D163" s="33"/>
      <c r="E163" s="33"/>
      <c r="F163" s="34" t="s">
        <v>230</v>
      </c>
      <c r="G163" s="34" t="s">
        <v>238</v>
      </c>
      <c r="H163" s="35" t="s">
        <v>91</v>
      </c>
      <c r="I163" s="30" t="s">
        <v>85</v>
      </c>
      <c r="J163" s="36">
        <v>6</v>
      </c>
      <c r="K163" s="30" t="s">
        <v>92</v>
      </c>
      <c r="L163" s="26">
        <f>M163+5</f>
        <v>30</v>
      </c>
      <c r="M163" s="26">
        <v>25</v>
      </c>
      <c r="N163" s="26">
        <v>17</v>
      </c>
      <c r="O163" s="26">
        <v>12</v>
      </c>
      <c r="P163" s="27">
        <v>11</v>
      </c>
      <c r="Q163" s="27">
        <v>10</v>
      </c>
      <c r="R163" s="43"/>
      <c r="S163" s="43"/>
      <c r="T163" s="43"/>
      <c r="U163" s="43"/>
      <c r="V163" s="33">
        <v>40</v>
      </c>
      <c r="W163" s="61">
        <v>1</v>
      </c>
      <c r="X163" s="62">
        <f>IF(ISBLANK(W163),"",W163/$X$1)</f>
        <v>1.7636684303350969E-3</v>
      </c>
      <c r="Y163" s="40">
        <f>IF(ISBLANK(V163),"",V163/$Y$1)</f>
        <v>2.6972353337828724E-2</v>
      </c>
      <c r="Z163" s="63">
        <f>IF(ISBLANK(AA163),"",(((Price!$M145-Price!$AA145)/Price!$M145)+((Price!$N145-Price!$AB145)/Price!$N145)+((Price!$O145-Price!$AC145)/Price!$O145))/3)</f>
        <v>-8.4057971014492847E-2</v>
      </c>
      <c r="AA163" s="64">
        <v>27.500000000000004</v>
      </c>
      <c r="AB163" s="65">
        <v>18.700000000000003</v>
      </c>
      <c r="AC163" s="66">
        <v>13.200000000000001</v>
      </c>
    </row>
    <row r="164" spans="1:29" ht="15" customHeight="1">
      <c r="A164" s="30">
        <v>163</v>
      </c>
      <c r="B164" s="68" t="s">
        <v>60</v>
      </c>
      <c r="C164" s="32">
        <v>1</v>
      </c>
      <c r="D164" s="33"/>
      <c r="E164" s="33"/>
      <c r="F164" s="34" t="s">
        <v>230</v>
      </c>
      <c r="G164" s="34" t="s">
        <v>238</v>
      </c>
      <c r="H164" s="35" t="s">
        <v>91</v>
      </c>
      <c r="I164" s="30" t="s">
        <v>85</v>
      </c>
      <c r="J164" s="36">
        <v>4</v>
      </c>
      <c r="K164" s="30" t="s">
        <v>65</v>
      </c>
      <c r="L164" s="26">
        <f>M164+5</f>
        <v>35</v>
      </c>
      <c r="M164" s="26">
        <v>30</v>
      </c>
      <c r="N164" s="26">
        <v>18</v>
      </c>
      <c r="O164" s="26">
        <v>14</v>
      </c>
      <c r="P164" s="27">
        <v>13</v>
      </c>
      <c r="Q164" s="27">
        <v>12</v>
      </c>
      <c r="R164" s="76" t="s">
        <v>134</v>
      </c>
      <c r="S164" s="76"/>
      <c r="T164" s="76"/>
      <c r="U164" s="76"/>
      <c r="V164" s="33">
        <v>15</v>
      </c>
      <c r="W164" s="33">
        <v>15</v>
      </c>
      <c r="X164" s="39">
        <f>IF(ISBLANK(W164),"",W164/$X$1)</f>
        <v>2.6455026455026454E-2</v>
      </c>
      <c r="Y164" s="40">
        <f>IF(ISBLANK(V164),"",V164/$Y$1)</f>
        <v>1.0114632501685773E-2</v>
      </c>
      <c r="Z164" s="40" t="str">
        <f>IF(ISBLANK(AA164),"",(((Price!$M146-Price!$AA146)/Price!$M146)+((Price!$N146-Price!$AB146)/Price!$N146)+((Price!$O146-Price!$AC146)/Price!$O146))/3)</f>
        <v/>
      </c>
      <c r="AA164" s="41"/>
      <c r="AB164" s="41"/>
      <c r="AC164" s="41"/>
    </row>
    <row r="165" spans="1:29" ht="15" customHeight="1">
      <c r="A165" s="30">
        <v>164</v>
      </c>
      <c r="B165" s="68" t="s">
        <v>60</v>
      </c>
      <c r="C165" s="32">
        <v>1</v>
      </c>
      <c r="D165" s="33"/>
      <c r="E165" s="33"/>
      <c r="F165" s="34" t="s">
        <v>230</v>
      </c>
      <c r="G165" s="34" t="s">
        <v>239</v>
      </c>
      <c r="H165" s="35" t="s">
        <v>84</v>
      </c>
      <c r="I165" s="30" t="s">
        <v>85</v>
      </c>
      <c r="J165" s="36">
        <v>5</v>
      </c>
      <c r="K165" s="30" t="s">
        <v>69</v>
      </c>
      <c r="L165" s="26">
        <f>M165+5</f>
        <v>27</v>
      </c>
      <c r="M165" s="26">
        <v>22</v>
      </c>
      <c r="N165" s="26">
        <v>15</v>
      </c>
      <c r="O165" s="26">
        <v>10</v>
      </c>
      <c r="P165" s="27">
        <v>9</v>
      </c>
      <c r="Q165" s="27">
        <v>8</v>
      </c>
      <c r="R165" s="43"/>
      <c r="S165" s="43"/>
      <c r="T165" s="43"/>
      <c r="U165" s="43"/>
      <c r="V165" s="33">
        <v>13</v>
      </c>
      <c r="W165" s="33">
        <v>4</v>
      </c>
      <c r="X165" s="39">
        <f>IF(ISBLANK(W165),"",W165/$X$1)</f>
        <v>7.0546737213403876E-3</v>
      </c>
      <c r="Y165" s="40">
        <f>IF(ISBLANK(V165),"",V165/$Y$1)</f>
        <v>8.7660148347943351E-3</v>
      </c>
      <c r="Z165" s="40">
        <f>IF(ISBLANK(AA165),"",(((Price!$M147-Price!$AA147)/Price!$M147)+((Price!$N147-Price!$AB147)/Price!$N147)+((Price!$O147-Price!$AC147)/Price!$O147))/3)</f>
        <v>-0.10000000000000013</v>
      </c>
      <c r="AA165" s="41">
        <v>22</v>
      </c>
      <c r="AB165" s="41">
        <v>14.3</v>
      </c>
      <c r="AC165" s="41">
        <v>9.9</v>
      </c>
    </row>
    <row r="166" spans="1:29" ht="15" customHeight="1">
      <c r="A166" s="30">
        <v>165</v>
      </c>
      <c r="B166" s="68" t="s">
        <v>60</v>
      </c>
      <c r="C166" s="32">
        <v>1</v>
      </c>
      <c r="D166" s="33"/>
      <c r="E166" s="33"/>
      <c r="F166" s="34" t="s">
        <v>230</v>
      </c>
      <c r="G166" s="34" t="s">
        <v>240</v>
      </c>
      <c r="H166" s="35" t="s">
        <v>84</v>
      </c>
      <c r="I166" s="30" t="s">
        <v>85</v>
      </c>
      <c r="J166" s="36">
        <v>6</v>
      </c>
      <c r="K166" s="30" t="s">
        <v>92</v>
      </c>
      <c r="L166" s="26">
        <f>M166+5</f>
        <v>27</v>
      </c>
      <c r="M166" s="26">
        <v>22</v>
      </c>
      <c r="N166" s="26">
        <v>14.999999999999998</v>
      </c>
      <c r="O166" s="26">
        <v>10</v>
      </c>
      <c r="P166" s="27">
        <v>9</v>
      </c>
      <c r="Q166" s="27">
        <v>8</v>
      </c>
      <c r="R166" s="43" t="s">
        <v>80</v>
      </c>
      <c r="S166" s="43"/>
      <c r="T166" s="43"/>
      <c r="U166" s="43"/>
      <c r="V166" s="33">
        <v>5</v>
      </c>
      <c r="W166" s="33">
        <v>1</v>
      </c>
      <c r="X166" s="39">
        <f>IF(ISBLANK(W166),"",W166/$X$1)</f>
        <v>1.7636684303350969E-3</v>
      </c>
      <c r="Y166" s="40">
        <f>IF(ISBLANK(V166),"",V166/$Y$1)</f>
        <v>3.3715441672285905E-3</v>
      </c>
      <c r="Z166" s="40">
        <f>IF(ISBLANK(AA166),"",(((Price!$M148-Price!$AA148)/Price!$M148)+((Price!$N148-Price!$AB148)/Price!$N148)+((Price!$O148-Price!$AC148)/Price!$O148))/3)</f>
        <v>1</v>
      </c>
      <c r="AA166" s="41">
        <v>24.200000000000003</v>
      </c>
      <c r="AB166" s="41">
        <v>16.5</v>
      </c>
      <c r="AC166" s="41">
        <v>11</v>
      </c>
    </row>
    <row r="167" spans="1:29" ht="15" customHeight="1">
      <c r="A167" s="30">
        <v>166</v>
      </c>
      <c r="B167" s="68" t="s">
        <v>60</v>
      </c>
      <c r="C167" s="32">
        <v>1</v>
      </c>
      <c r="D167" s="33"/>
      <c r="E167" s="33"/>
      <c r="F167" s="34" t="s">
        <v>230</v>
      </c>
      <c r="G167" s="34" t="s">
        <v>240</v>
      </c>
      <c r="H167" s="35" t="s">
        <v>84</v>
      </c>
      <c r="I167" s="30" t="s">
        <v>78</v>
      </c>
      <c r="J167" s="36">
        <v>6</v>
      </c>
      <c r="K167" s="30" t="s">
        <v>92</v>
      </c>
      <c r="L167" s="26">
        <f>M167+5</f>
        <v>40</v>
      </c>
      <c r="M167" s="26">
        <v>35</v>
      </c>
      <c r="N167" s="26">
        <v>25</v>
      </c>
      <c r="O167" s="26">
        <v>19</v>
      </c>
      <c r="P167" s="27">
        <v>18</v>
      </c>
      <c r="Q167" s="27">
        <v>17</v>
      </c>
      <c r="R167" s="43"/>
      <c r="S167" s="43"/>
      <c r="T167" s="43"/>
      <c r="U167" s="43"/>
      <c r="V167" s="33">
        <v>31</v>
      </c>
      <c r="W167" s="33">
        <v>15</v>
      </c>
      <c r="X167" s="39">
        <f>IF(ISBLANK(W167),"",W167/$X$1)</f>
        <v>2.6455026455026454E-2</v>
      </c>
      <c r="Y167" s="40">
        <f>IF(ISBLANK(V167),"",V167/$Y$1)</f>
        <v>2.0903573836817263E-2</v>
      </c>
      <c r="Z167" s="40">
        <f>IF(ISBLANK(AA167),"",(((Price!$M149-Price!$AA149)/Price!$M149)+((Price!$N149-Price!$AB149)/Price!$N149)+((Price!$O149-Price!$AC149)/Price!$O149))/3)</f>
        <v>-0.10000000000000013</v>
      </c>
      <c r="AA167" s="41">
        <v>33</v>
      </c>
      <c r="AB167" s="41">
        <v>25.3</v>
      </c>
      <c r="AC167" s="41">
        <v>19.8</v>
      </c>
    </row>
    <row r="168" spans="1:29" ht="15" customHeight="1">
      <c r="A168" s="30">
        <v>167</v>
      </c>
      <c r="B168" s="68" t="s">
        <v>60</v>
      </c>
      <c r="C168" s="32">
        <v>1</v>
      </c>
      <c r="D168" s="33"/>
      <c r="E168" s="33"/>
      <c r="F168" s="34" t="s">
        <v>230</v>
      </c>
      <c r="G168" s="34" t="s">
        <v>241</v>
      </c>
      <c r="H168" s="35" t="s">
        <v>91</v>
      </c>
      <c r="I168" s="30" t="s">
        <v>85</v>
      </c>
      <c r="J168" s="36">
        <v>6</v>
      </c>
      <c r="K168" s="30" t="s">
        <v>92</v>
      </c>
      <c r="L168" s="26">
        <f>M168+5</f>
        <v>30</v>
      </c>
      <c r="M168" s="26">
        <v>25</v>
      </c>
      <c r="N168" s="26">
        <v>17</v>
      </c>
      <c r="O168" s="26">
        <v>12</v>
      </c>
      <c r="P168" s="27">
        <v>11</v>
      </c>
      <c r="Q168" s="27">
        <v>10</v>
      </c>
      <c r="R168" s="43"/>
      <c r="S168" s="43"/>
      <c r="T168" s="43"/>
      <c r="U168" s="43"/>
      <c r="V168" s="33">
        <v>4</v>
      </c>
      <c r="W168" s="33">
        <v>1</v>
      </c>
      <c r="X168" s="39">
        <f>IF(ISBLANK(W168),"",W168/$X$1)</f>
        <v>1.7636684303350969E-3</v>
      </c>
      <c r="Y168" s="40">
        <f>IF(ISBLANK(V168),"",V168/$Y$1)</f>
        <v>2.6972353337828725E-3</v>
      </c>
      <c r="Z168" s="40">
        <f>IF(ISBLANK(AA168),"",(((Price!$M150-Price!$AA150)/Price!$M150)+((Price!$N150-Price!$AB150)/Price!$N150)+((Price!$O150-Price!$AC150)/Price!$O150))/3)</f>
        <v>1.7692810457516264E-2</v>
      </c>
      <c r="AA168" s="41">
        <v>24.200000000000003</v>
      </c>
      <c r="AB168" s="41">
        <v>16.5</v>
      </c>
      <c r="AC168" s="41">
        <v>12.100000000000001</v>
      </c>
    </row>
    <row r="169" spans="1:29" ht="15" customHeight="1">
      <c r="A169" s="30">
        <v>168</v>
      </c>
      <c r="B169" s="68" t="s">
        <v>60</v>
      </c>
      <c r="C169" s="32">
        <v>1</v>
      </c>
      <c r="D169" s="33"/>
      <c r="E169" s="33"/>
      <c r="F169" s="34" t="s">
        <v>230</v>
      </c>
      <c r="G169" s="34" t="s">
        <v>242</v>
      </c>
      <c r="H169" s="35" t="s">
        <v>63</v>
      </c>
      <c r="I169" s="30" t="s">
        <v>78</v>
      </c>
      <c r="J169" s="36">
        <v>5</v>
      </c>
      <c r="K169" s="30" t="s">
        <v>69</v>
      </c>
      <c r="L169" s="26">
        <f>M169+5</f>
        <v>40</v>
      </c>
      <c r="M169" s="26">
        <v>35</v>
      </c>
      <c r="N169" s="26">
        <v>25</v>
      </c>
      <c r="O169" s="26">
        <v>21</v>
      </c>
      <c r="P169" s="27">
        <v>20</v>
      </c>
      <c r="Q169" s="27">
        <v>19</v>
      </c>
      <c r="R169" s="43"/>
      <c r="S169" s="43"/>
      <c r="T169" s="43"/>
      <c r="U169" s="43"/>
      <c r="V169" s="33">
        <v>3</v>
      </c>
      <c r="W169" s="33">
        <v>1</v>
      </c>
      <c r="X169" s="39">
        <f>IF(ISBLANK(W169),"",W169/$X$1)</f>
        <v>1.7636684303350969E-3</v>
      </c>
      <c r="Y169" s="40">
        <f>IF(ISBLANK(V169),"",V169/$Y$1)</f>
        <v>2.0229265003371545E-3</v>
      </c>
      <c r="Z169" s="40">
        <f>IF(ISBLANK(AA169),"",(((Price!$M151-Price!$AA151)/Price!$M151)+((Price!$N151-Price!$AB151)/Price!$N151)+((Price!$O151-Price!$AC151)/Price!$O151))/3)</f>
        <v>-4.5098039215686343E-2</v>
      </c>
      <c r="AA169" s="41">
        <v>33</v>
      </c>
      <c r="AB169" s="41">
        <v>25.3</v>
      </c>
      <c r="AC169" s="41">
        <v>20.900000000000002</v>
      </c>
    </row>
    <row r="170" spans="1:29" ht="15" customHeight="1">
      <c r="A170" s="30">
        <v>169</v>
      </c>
      <c r="B170" s="68" t="s">
        <v>60</v>
      </c>
      <c r="C170" s="32">
        <v>1</v>
      </c>
      <c r="D170" s="33"/>
      <c r="E170" s="33"/>
      <c r="F170" s="34" t="s">
        <v>230</v>
      </c>
      <c r="G170" s="34" t="s">
        <v>243</v>
      </c>
      <c r="H170" s="35" t="s">
        <v>91</v>
      </c>
      <c r="I170" s="30" t="s">
        <v>85</v>
      </c>
      <c r="J170" s="36">
        <v>4</v>
      </c>
      <c r="K170" s="30" t="s">
        <v>65</v>
      </c>
      <c r="L170" s="26">
        <f>M170+5</f>
        <v>30</v>
      </c>
      <c r="M170" s="26">
        <v>25</v>
      </c>
      <c r="N170" s="26">
        <v>18</v>
      </c>
      <c r="O170" s="26">
        <v>14</v>
      </c>
      <c r="P170" s="27">
        <v>13</v>
      </c>
      <c r="Q170" s="27">
        <v>12</v>
      </c>
      <c r="R170" s="43"/>
      <c r="S170" s="43"/>
      <c r="T170" s="43"/>
      <c r="U170" s="43"/>
      <c r="V170" s="33">
        <v>32</v>
      </c>
      <c r="W170" s="33">
        <v>5</v>
      </c>
      <c r="X170" s="39">
        <f>IF(ISBLANK(W170),"",W170/$X$1)</f>
        <v>8.8183421516754845E-3</v>
      </c>
      <c r="Y170" s="40">
        <f>IF(ISBLANK(V170),"",V170/$Y$1)</f>
        <v>2.157788267026298E-2</v>
      </c>
      <c r="Z170" s="40">
        <f>IF(ISBLANK(AA170),"",(((Price!$M152-Price!$AA152)/Price!$M152)+((Price!$N152-Price!$AB152)/Price!$N152)+((Price!$O152-Price!$AC152)/Price!$O152))/3)</f>
        <v>-0.1366666666666668</v>
      </c>
      <c r="AA170" s="41">
        <v>27.500000000000004</v>
      </c>
      <c r="AB170" s="41">
        <v>18.700000000000003</v>
      </c>
      <c r="AC170" s="41">
        <v>14.3</v>
      </c>
    </row>
    <row r="171" spans="1:29" ht="15" customHeight="1">
      <c r="A171" s="30">
        <v>170</v>
      </c>
      <c r="B171" s="68" t="s">
        <v>60</v>
      </c>
      <c r="C171" s="32">
        <v>1</v>
      </c>
      <c r="D171" s="33"/>
      <c r="E171" s="33"/>
      <c r="F171" s="34" t="s">
        <v>230</v>
      </c>
      <c r="G171" s="34" t="s">
        <v>244</v>
      </c>
      <c r="H171" s="35" t="s">
        <v>91</v>
      </c>
      <c r="I171" s="30" t="s">
        <v>64</v>
      </c>
      <c r="J171" s="36">
        <v>4</v>
      </c>
      <c r="K171" s="30" t="s">
        <v>65</v>
      </c>
      <c r="L171" s="26">
        <f>M171+5</f>
        <v>35</v>
      </c>
      <c r="M171" s="26">
        <v>30</v>
      </c>
      <c r="N171" s="26">
        <v>22</v>
      </c>
      <c r="O171" s="26">
        <v>17</v>
      </c>
      <c r="P171" s="27">
        <v>16</v>
      </c>
      <c r="Q171" s="27">
        <v>15</v>
      </c>
      <c r="R171" s="58"/>
      <c r="S171" s="58"/>
      <c r="T171" s="58"/>
      <c r="U171" s="58"/>
      <c r="V171" s="33">
        <v>10</v>
      </c>
      <c r="W171" s="33">
        <v>3</v>
      </c>
      <c r="X171" s="39">
        <f>IF(ISBLANK(W171),"",W171/$X$1)</f>
        <v>5.2910052910052907E-3</v>
      </c>
      <c r="Y171" s="40">
        <f>IF(ISBLANK(V171),"",V171/$Y$1)</f>
        <v>6.7430883344571811E-3</v>
      </c>
      <c r="Z171" s="40">
        <f>IF(ISBLANK(AA171),"",(((Price!$M153-Price!$AA153)/Price!$M153)+((Price!$N153-Price!$AB153)/Price!$N153)+((Price!$O153-Price!$AC153)/Price!$O153))/3)</f>
        <v>9.2483660130718862E-2</v>
      </c>
      <c r="AA171" s="41">
        <v>27.500000000000004</v>
      </c>
      <c r="AB171" s="41">
        <v>19.8</v>
      </c>
      <c r="AC171" s="41">
        <v>15.400000000000002</v>
      </c>
    </row>
    <row r="172" spans="1:29" ht="15" customHeight="1">
      <c r="A172" s="30">
        <v>171</v>
      </c>
      <c r="B172" s="68" t="s">
        <v>60</v>
      </c>
      <c r="C172" s="32">
        <v>1</v>
      </c>
      <c r="D172" s="33"/>
      <c r="E172" s="33"/>
      <c r="F172" s="34" t="s">
        <v>230</v>
      </c>
      <c r="G172" s="34" t="s">
        <v>245</v>
      </c>
      <c r="H172" s="35" t="s">
        <v>63</v>
      </c>
      <c r="I172" s="30" t="s">
        <v>78</v>
      </c>
      <c r="J172" s="36">
        <v>5</v>
      </c>
      <c r="K172" s="30" t="s">
        <v>69</v>
      </c>
      <c r="L172" s="26">
        <f>M172+5</f>
        <v>65</v>
      </c>
      <c r="M172" s="26">
        <v>59.999999999999993</v>
      </c>
      <c r="N172" s="26">
        <v>50</v>
      </c>
      <c r="O172" s="26">
        <v>46</v>
      </c>
      <c r="P172" s="27">
        <v>45</v>
      </c>
      <c r="Q172" s="27">
        <v>44</v>
      </c>
      <c r="R172" s="43"/>
      <c r="S172" s="43"/>
      <c r="T172" s="43"/>
      <c r="U172" s="43"/>
      <c r="V172" s="33">
        <v>7</v>
      </c>
      <c r="W172" s="33">
        <v>4</v>
      </c>
      <c r="X172" s="39">
        <f>IF(ISBLANK(W172),"",W172/$X$1)</f>
        <v>7.0546737213403876E-3</v>
      </c>
      <c r="Y172" s="40">
        <f>IF(ISBLANK(V172),"",V172/$Y$1)</f>
        <v>4.720161834120027E-3</v>
      </c>
      <c r="Z172" s="40">
        <f>IF(ISBLANK(AA172),"",(((Price!$M154-Price!$AA154)/Price!$M154)+((Price!$N154-Price!$AB154)/Price!$N154)+((Price!$O154-Price!$AC154)/Price!$O154))/3)</f>
        <v>3.8828502415458876E-2</v>
      </c>
      <c r="AA172" s="41">
        <v>66</v>
      </c>
      <c r="AB172" s="41">
        <v>55</v>
      </c>
      <c r="AC172" s="41">
        <v>47.300000000000004</v>
      </c>
    </row>
    <row r="173" spans="1:29" ht="15" customHeight="1">
      <c r="A173" s="30">
        <v>172</v>
      </c>
      <c r="B173" s="68" t="s">
        <v>60</v>
      </c>
      <c r="C173" s="32">
        <v>1</v>
      </c>
      <c r="D173" s="33"/>
      <c r="E173" s="33"/>
      <c r="F173" s="34" t="s">
        <v>246</v>
      </c>
      <c r="G173" s="34" t="s">
        <v>247</v>
      </c>
      <c r="H173" s="35" t="s">
        <v>63</v>
      </c>
      <c r="I173" s="30" t="s">
        <v>64</v>
      </c>
      <c r="J173" s="36">
        <v>5</v>
      </c>
      <c r="K173" s="30" t="s">
        <v>69</v>
      </c>
      <c r="L173" s="26">
        <f>M173+5</f>
        <v>40</v>
      </c>
      <c r="M173" s="26">
        <v>35</v>
      </c>
      <c r="N173" s="26">
        <v>25</v>
      </c>
      <c r="O173" s="26">
        <v>18</v>
      </c>
      <c r="P173" s="27">
        <v>17</v>
      </c>
      <c r="Q173" s="27">
        <v>16</v>
      </c>
      <c r="R173" s="43"/>
      <c r="S173" s="43"/>
      <c r="T173" s="43"/>
      <c r="U173" s="43"/>
      <c r="V173" s="33">
        <v>10</v>
      </c>
      <c r="W173" s="33">
        <v>3</v>
      </c>
      <c r="X173" s="39">
        <f>IF(ISBLANK(W173),"",W173/$X$1)</f>
        <v>5.2910052910052907E-3</v>
      </c>
      <c r="Y173" s="40">
        <f>IF(ISBLANK(V173),"",V173/$Y$1)</f>
        <v>6.7430883344571811E-3</v>
      </c>
      <c r="Z173" s="40">
        <f>IF(ISBLANK(AA173),"",(((Price!$M155-Price!$AA155)/Price!$M155)+((Price!$N155-Price!$AB155)/Price!$N155)+((Price!$O155-Price!$AC155)/Price!$O155))/3)</f>
        <v>-0.1366666666666668</v>
      </c>
      <c r="AA173" s="41">
        <v>33</v>
      </c>
      <c r="AB173" s="41">
        <v>22</v>
      </c>
      <c r="AC173" s="41">
        <v>16.5</v>
      </c>
    </row>
    <row r="174" spans="1:29" ht="15" customHeight="1">
      <c r="A174" s="30">
        <v>173</v>
      </c>
      <c r="B174" s="68" t="s">
        <v>60</v>
      </c>
      <c r="C174" s="32">
        <v>1</v>
      </c>
      <c r="D174" s="33"/>
      <c r="E174" s="33"/>
      <c r="F174" s="34" t="s">
        <v>246</v>
      </c>
      <c r="G174" s="34" t="s">
        <v>248</v>
      </c>
      <c r="H174" s="35" t="s">
        <v>91</v>
      </c>
      <c r="I174" s="30" t="s">
        <v>85</v>
      </c>
      <c r="J174" s="36">
        <v>6</v>
      </c>
      <c r="K174" s="30" t="s">
        <v>92</v>
      </c>
      <c r="L174" s="26">
        <f>M174+5</f>
        <v>27</v>
      </c>
      <c r="M174" s="26">
        <v>22</v>
      </c>
      <c r="N174" s="26">
        <v>14.999999999999998</v>
      </c>
      <c r="O174" s="26">
        <v>10</v>
      </c>
      <c r="P174" s="27">
        <v>9</v>
      </c>
      <c r="Q174" s="27">
        <v>8</v>
      </c>
      <c r="R174" s="43"/>
      <c r="S174" s="43"/>
      <c r="T174" s="43"/>
      <c r="U174" s="43"/>
      <c r="V174" s="33">
        <v>9</v>
      </c>
      <c r="W174" s="33">
        <v>2</v>
      </c>
      <c r="X174" s="39">
        <f>IF(ISBLANK(W174),"",W174/$X$1)</f>
        <v>3.5273368606701938E-3</v>
      </c>
      <c r="Y174" s="40">
        <f>IF(ISBLANK(V174),"",V174/$Y$1)</f>
        <v>6.0687795010114631E-3</v>
      </c>
      <c r="Z174" s="40">
        <f>IF(ISBLANK(AA174),"",(((Price!$M156-Price!$AA156)/Price!$M156)+((Price!$N156-Price!$AB156)/Price!$N156)+((Price!$O156-Price!$AC156)/Price!$O156))/3)</f>
        <v>4.3611111111111017E-2</v>
      </c>
      <c r="AA174" s="41">
        <v>24.200000000000003</v>
      </c>
      <c r="AB174" s="41">
        <v>16.5</v>
      </c>
      <c r="AC174" s="41">
        <v>11</v>
      </c>
    </row>
    <row r="175" spans="1:29" ht="15" customHeight="1">
      <c r="A175" s="30">
        <v>174</v>
      </c>
      <c r="B175" s="68" t="s">
        <v>60</v>
      </c>
      <c r="C175" s="32">
        <v>1</v>
      </c>
      <c r="D175" s="33"/>
      <c r="E175" s="33"/>
      <c r="F175" s="34" t="s">
        <v>246</v>
      </c>
      <c r="G175" s="34" t="s">
        <v>249</v>
      </c>
      <c r="H175" s="35" t="s">
        <v>91</v>
      </c>
      <c r="I175" s="30" t="s">
        <v>64</v>
      </c>
      <c r="J175" s="36">
        <v>5</v>
      </c>
      <c r="K175" s="30" t="s">
        <v>69</v>
      </c>
      <c r="L175" s="26">
        <f>M175+5</f>
        <v>30</v>
      </c>
      <c r="M175" s="26">
        <v>25</v>
      </c>
      <c r="N175" s="26">
        <v>17</v>
      </c>
      <c r="O175" s="26">
        <v>13</v>
      </c>
      <c r="P175" s="27">
        <v>12</v>
      </c>
      <c r="Q175" s="27">
        <v>11</v>
      </c>
      <c r="R175" s="58"/>
      <c r="S175" s="58"/>
      <c r="T175" s="58"/>
      <c r="U175" s="58"/>
      <c r="V175" s="33">
        <v>8</v>
      </c>
      <c r="W175" s="33">
        <v>5</v>
      </c>
      <c r="X175" s="39">
        <f>IF(ISBLANK(W175),"",W175/$X$1)</f>
        <v>8.8183421516754845E-3</v>
      </c>
      <c r="Y175" s="40">
        <f>IF(ISBLANK(V175),"",V175/$Y$1)</f>
        <v>5.394470667565745E-3</v>
      </c>
      <c r="Z175" s="40">
        <f>IF(ISBLANK(AA175),"",(((Price!$M157-Price!$AA157)/Price!$M157)+((Price!$N157-Price!$AB157)/Price!$N157)+((Price!$O157-Price!$AC157)/Price!$O157))/3)</f>
        <v>-5.3439153439153564E-2</v>
      </c>
      <c r="AA175" s="41">
        <v>27.500000000000004</v>
      </c>
      <c r="AB175" s="41">
        <v>18.700000000000003</v>
      </c>
      <c r="AC175" s="41">
        <v>14.3</v>
      </c>
    </row>
    <row r="176" spans="1:29" ht="15" customHeight="1">
      <c r="A176" s="30">
        <v>175</v>
      </c>
      <c r="B176" s="68" t="s">
        <v>60</v>
      </c>
      <c r="C176" s="32">
        <v>1</v>
      </c>
      <c r="D176" s="33"/>
      <c r="E176" s="33"/>
      <c r="F176" s="34" t="s">
        <v>250</v>
      </c>
      <c r="G176" s="77" t="s">
        <v>251</v>
      </c>
      <c r="H176" s="35" t="s">
        <v>63</v>
      </c>
      <c r="I176" s="30" t="s">
        <v>64</v>
      </c>
      <c r="J176" s="36">
        <v>4</v>
      </c>
      <c r="K176" s="30" t="s">
        <v>65</v>
      </c>
      <c r="L176" s="26">
        <f>M176+5</f>
        <v>45</v>
      </c>
      <c r="M176" s="50">
        <v>40</v>
      </c>
      <c r="N176" s="50">
        <v>30</v>
      </c>
      <c r="O176" s="50">
        <v>24</v>
      </c>
      <c r="P176" s="26">
        <v>23</v>
      </c>
      <c r="Q176" s="26">
        <v>22</v>
      </c>
      <c r="R176" s="78"/>
      <c r="S176" s="67"/>
      <c r="T176" s="67"/>
      <c r="U176" s="67"/>
      <c r="V176" s="33">
        <v>7</v>
      </c>
      <c r="W176" s="33">
        <v>1</v>
      </c>
      <c r="X176" s="39">
        <f>IF(ISBLANK(W176),"",W176/$X$1)</f>
        <v>1.7636684303350969E-3</v>
      </c>
      <c r="Y176" s="40">
        <f>IF(ISBLANK(V176),"",V176/$Y$1)</f>
        <v>4.720161834120027E-3</v>
      </c>
      <c r="Z176" s="40" t="str">
        <f>IF(ISBLANK(AA176),"",(((Price!$M158-Price!$AA158)/Price!$M158)+((Price!$N158-Price!$AB158)/Price!$N158)+((Price!$O158-Price!$AC158)/Price!$O158))/3)</f>
        <v/>
      </c>
      <c r="AA176" s="41"/>
      <c r="AB176" s="41"/>
      <c r="AC176" s="41"/>
    </row>
    <row r="177" spans="1:29" ht="15" customHeight="1">
      <c r="A177" s="30">
        <v>176</v>
      </c>
      <c r="B177" s="72" t="s">
        <v>60</v>
      </c>
      <c r="C177" s="32">
        <v>1</v>
      </c>
      <c r="D177" s="33"/>
      <c r="E177" s="33"/>
      <c r="F177" s="34" t="s">
        <v>252</v>
      </c>
      <c r="G177" s="34" t="s">
        <v>253</v>
      </c>
      <c r="H177" s="35" t="s">
        <v>63</v>
      </c>
      <c r="I177" s="30" t="s">
        <v>64</v>
      </c>
      <c r="J177" s="36">
        <v>4</v>
      </c>
      <c r="K177" s="30" t="s">
        <v>65</v>
      </c>
      <c r="L177" s="26">
        <f>M177+5</f>
        <v>35</v>
      </c>
      <c r="M177" s="26">
        <v>30</v>
      </c>
      <c r="N177" s="26">
        <v>22</v>
      </c>
      <c r="O177" s="26">
        <v>18</v>
      </c>
      <c r="P177" s="27">
        <v>16</v>
      </c>
      <c r="Q177" s="27">
        <v>15</v>
      </c>
      <c r="R177" s="43"/>
      <c r="S177" s="38"/>
      <c r="T177" s="38"/>
      <c r="U177" s="38"/>
      <c r="V177" s="33">
        <v>27</v>
      </c>
      <c r="W177" s="61">
        <v>27</v>
      </c>
      <c r="X177" s="62">
        <f>IF(ISBLANK(W177),"",W177/$X$1)</f>
        <v>4.7619047619047616E-2</v>
      </c>
      <c r="Y177" s="40">
        <f>IF(ISBLANK(V177),"",V177/$Y$1)</f>
        <v>1.8206338503034391E-2</v>
      </c>
      <c r="Z177" s="63" t="str">
        <f>IF(ISBLANK(AA177),"",(((Price!$M159-Price!$AA159)/Price!$M159)+((Price!$N159-Price!$AB159)/Price!$N159)+((Price!$O159-Price!$AC159)/Price!$O159))/3)</f>
        <v/>
      </c>
      <c r="AA177" s="64"/>
      <c r="AB177" s="65"/>
      <c r="AC177" s="66"/>
    </row>
    <row r="178" spans="1:29" ht="15" customHeight="1">
      <c r="A178" s="30">
        <v>177</v>
      </c>
      <c r="B178" s="68" t="s">
        <v>60</v>
      </c>
      <c r="C178" s="32">
        <v>1</v>
      </c>
      <c r="D178" s="33"/>
      <c r="E178" s="33"/>
      <c r="F178" s="34" t="s">
        <v>254</v>
      </c>
      <c r="G178" s="34" t="s">
        <v>255</v>
      </c>
      <c r="H178" s="35" t="s">
        <v>63</v>
      </c>
      <c r="I178" s="30" t="s">
        <v>64</v>
      </c>
      <c r="J178" s="36">
        <v>4</v>
      </c>
      <c r="K178" s="30" t="s">
        <v>65</v>
      </c>
      <c r="L178" s="26">
        <f>M178+5</f>
        <v>45</v>
      </c>
      <c r="M178" s="26">
        <v>40</v>
      </c>
      <c r="N178" s="26">
        <v>32</v>
      </c>
      <c r="O178" s="26">
        <v>27</v>
      </c>
      <c r="P178" s="27">
        <v>26</v>
      </c>
      <c r="Q178" s="27">
        <v>25</v>
      </c>
      <c r="R178" s="37"/>
      <c r="S178" s="37"/>
      <c r="T178" s="37"/>
      <c r="U178" s="37"/>
      <c r="V178" s="33">
        <v>1</v>
      </c>
      <c r="W178" s="33">
        <v>1</v>
      </c>
      <c r="X178" s="39">
        <f>IF(ISBLANK(W178),"",W178/$X$1)</f>
        <v>1.7636684303350969E-3</v>
      </c>
      <c r="Y178" s="40">
        <f>IF(ISBLANK(V178),"",V178/$Y$1)</f>
        <v>6.7430883344571813E-4</v>
      </c>
      <c r="Z178" s="40">
        <f>IF(ISBLANK(AA178),"",(((Price!$M160-Price!$AA160)/Price!$M160)+((Price!$N160-Price!$AB160)/Price!$N160)+((Price!$O160-Price!$AC160)/Price!$O160))/3)</f>
        <v>-0.10000000000000013</v>
      </c>
      <c r="AA178" s="41">
        <v>38.5</v>
      </c>
      <c r="AB178" s="41">
        <v>29.700000000000003</v>
      </c>
      <c r="AC178" s="41">
        <v>25.3</v>
      </c>
    </row>
    <row r="179" spans="1:29" ht="15" customHeight="1">
      <c r="A179" s="30">
        <v>178</v>
      </c>
      <c r="B179" s="68" t="s">
        <v>60</v>
      </c>
      <c r="C179" s="32">
        <v>1</v>
      </c>
      <c r="D179" s="33"/>
      <c r="E179" s="33"/>
      <c r="F179" s="34" t="s">
        <v>256</v>
      </c>
      <c r="G179" s="34" t="s">
        <v>257</v>
      </c>
      <c r="H179" s="35" t="s">
        <v>91</v>
      </c>
      <c r="I179" s="30" t="s">
        <v>64</v>
      </c>
      <c r="J179" s="36">
        <v>4</v>
      </c>
      <c r="K179" s="30" t="s">
        <v>65</v>
      </c>
      <c r="L179" s="26">
        <f>M179+5</f>
        <v>30</v>
      </c>
      <c r="M179" s="26">
        <v>25</v>
      </c>
      <c r="N179" s="26">
        <v>17</v>
      </c>
      <c r="O179" s="26">
        <v>13</v>
      </c>
      <c r="P179" s="27">
        <v>12</v>
      </c>
      <c r="Q179" s="27">
        <v>11</v>
      </c>
      <c r="R179" s="43"/>
      <c r="S179" s="43"/>
      <c r="T179" s="43"/>
      <c r="U179" s="43"/>
      <c r="V179" s="33">
        <v>19</v>
      </c>
      <c r="W179" s="33">
        <v>5</v>
      </c>
      <c r="X179" s="39">
        <f>IF(ISBLANK(W179),"",W179/$X$1)</f>
        <v>8.8183421516754845E-3</v>
      </c>
      <c r="Y179" s="40">
        <f>IF(ISBLANK(V179),"",V179/$Y$1)</f>
        <v>1.2811867835468645E-2</v>
      </c>
      <c r="Z179" s="40">
        <f>IF(ISBLANK(AA179),"",(((Price!$M161-Price!$AA161)/Price!$M161)+((Price!$N161-Price!$AB161)/Price!$N161)+((Price!$O161-Price!$AC161)/Price!$O161))/3)</f>
        <v>-0.10000000000000013</v>
      </c>
      <c r="AA179" s="41">
        <v>27.500000000000004</v>
      </c>
      <c r="AB179" s="41">
        <v>18.700000000000003</v>
      </c>
      <c r="AC179" s="41">
        <v>14.3</v>
      </c>
    </row>
    <row r="180" spans="1:29" ht="15" customHeight="1">
      <c r="A180" s="30">
        <v>179</v>
      </c>
      <c r="B180" s="68" t="s">
        <v>60</v>
      </c>
      <c r="C180" s="32">
        <v>1</v>
      </c>
      <c r="D180" s="33"/>
      <c r="E180" s="33"/>
      <c r="F180" s="34" t="s">
        <v>256</v>
      </c>
      <c r="G180" s="34" t="s">
        <v>257</v>
      </c>
      <c r="H180" s="35" t="s">
        <v>91</v>
      </c>
      <c r="I180" s="30" t="s">
        <v>85</v>
      </c>
      <c r="J180" s="79">
        <v>5</v>
      </c>
      <c r="K180" s="30" t="s">
        <v>69</v>
      </c>
      <c r="L180" s="26">
        <f>M180+5</f>
        <v>27</v>
      </c>
      <c r="M180" s="26">
        <v>22</v>
      </c>
      <c r="N180" s="26">
        <v>14.999999999999998</v>
      </c>
      <c r="O180" s="26">
        <v>11</v>
      </c>
      <c r="P180" s="27">
        <v>10</v>
      </c>
      <c r="Q180" s="27">
        <v>9</v>
      </c>
      <c r="R180" s="43" t="s">
        <v>80</v>
      </c>
      <c r="S180" s="43"/>
      <c r="T180" s="43"/>
      <c r="U180" s="43"/>
      <c r="V180" s="33">
        <v>1</v>
      </c>
      <c r="W180" s="33">
        <v>1</v>
      </c>
      <c r="X180" s="39">
        <f>IF(ISBLANK(W180),"",W180/$X$1)</f>
        <v>1.7636684303350969E-3</v>
      </c>
      <c r="Y180" s="40">
        <f>IF(ISBLANK(V180),"",V180/$Y$1)</f>
        <v>6.7430883344571813E-4</v>
      </c>
      <c r="Z180" s="40">
        <f>IF(ISBLANK(AA180),"",(((Price!$M162-Price!$AA162)/Price!$M162)+((Price!$N162-Price!$AB162)/Price!$N162)+((Price!$O162-Price!$AC162)/Price!$O162))/3)</f>
        <v>-0.10000000000000013</v>
      </c>
      <c r="AA180" s="41">
        <v>24.200000000000003</v>
      </c>
      <c r="AB180" s="41">
        <v>16.5</v>
      </c>
      <c r="AC180" s="41">
        <v>12.100000000000001</v>
      </c>
    </row>
    <row r="181" spans="1:29" ht="15" customHeight="1">
      <c r="A181" s="30">
        <v>180</v>
      </c>
      <c r="B181" s="80" t="s">
        <v>60</v>
      </c>
      <c r="C181" s="32">
        <v>1</v>
      </c>
      <c r="D181" s="33"/>
      <c r="E181" s="33"/>
      <c r="F181" s="34" t="s">
        <v>258</v>
      </c>
      <c r="G181" s="34">
        <v>1872</v>
      </c>
      <c r="H181" s="35" t="s">
        <v>84</v>
      </c>
      <c r="I181" s="30" t="s">
        <v>85</v>
      </c>
      <c r="J181" s="36">
        <v>4</v>
      </c>
      <c r="K181" s="30" t="s">
        <v>65</v>
      </c>
      <c r="L181" s="26">
        <f>M181+5</f>
        <v>35</v>
      </c>
      <c r="M181" s="26">
        <v>30</v>
      </c>
      <c r="N181" s="26">
        <v>20</v>
      </c>
      <c r="O181" s="26">
        <v>16</v>
      </c>
      <c r="P181" s="27">
        <v>15</v>
      </c>
      <c r="Q181" s="27">
        <v>14</v>
      </c>
      <c r="R181" s="37" t="s">
        <v>66</v>
      </c>
      <c r="S181" s="38"/>
      <c r="T181" s="38"/>
      <c r="U181" s="38"/>
      <c r="V181" s="33">
        <v>14</v>
      </c>
      <c r="W181" s="33">
        <v>14</v>
      </c>
      <c r="X181" s="39">
        <f>IF(ISBLANK(W181),"",W181/$X$1)</f>
        <v>2.4691358024691357E-2</v>
      </c>
      <c r="Y181" s="40">
        <f>IF(ISBLANK(V181),"",V181/$Y$1)</f>
        <v>9.440323668240054E-3</v>
      </c>
      <c r="Z181" s="40" t="str">
        <f>IF(ISBLANK(AA181),"",(((Price!$M163-Price!$AA163)/Price!$M163)+((Price!$N163-Price!$AB163)/Price!$N163)+((Price!$O163-Price!$AC163)/Price!$O163))/3)</f>
        <v/>
      </c>
      <c r="AA181" s="41"/>
      <c r="AB181" s="41"/>
      <c r="AC181" s="41"/>
    </row>
    <row r="182" spans="1:29" ht="15" customHeight="1">
      <c r="A182" s="30">
        <v>181</v>
      </c>
      <c r="B182" s="156" t="s">
        <v>60</v>
      </c>
      <c r="C182" s="32">
        <v>1</v>
      </c>
      <c r="D182" s="33"/>
      <c r="E182" s="33"/>
      <c r="F182" s="34" t="s">
        <v>258</v>
      </c>
      <c r="G182" s="34" t="s">
        <v>259</v>
      </c>
      <c r="H182" s="35" t="s">
        <v>63</v>
      </c>
      <c r="I182" s="30" t="s">
        <v>64</v>
      </c>
      <c r="J182" s="36">
        <v>4</v>
      </c>
      <c r="K182" s="30" t="s">
        <v>65</v>
      </c>
      <c r="L182" s="26">
        <f>M182+5</f>
        <v>65</v>
      </c>
      <c r="M182" s="26">
        <v>60</v>
      </c>
      <c r="N182" s="26">
        <v>50</v>
      </c>
      <c r="O182" s="26">
        <v>43</v>
      </c>
      <c r="P182" s="27">
        <v>42</v>
      </c>
      <c r="Q182" s="27">
        <v>41</v>
      </c>
      <c r="R182" s="37" t="s">
        <v>66</v>
      </c>
      <c r="S182" s="38"/>
      <c r="T182" s="38"/>
      <c r="U182" s="38"/>
      <c r="V182" s="33">
        <v>8</v>
      </c>
      <c r="W182" s="33">
        <v>8</v>
      </c>
      <c r="X182" s="39">
        <f>IF(ISBLANK(W182),"",W182/$X$1)</f>
        <v>1.4109347442680775E-2</v>
      </c>
      <c r="Y182" s="40">
        <f>IF(ISBLANK(V182),"",V182/$Y$1)</f>
        <v>5.394470667565745E-3</v>
      </c>
      <c r="Z182" s="40" t="str">
        <f>IF(ISBLANK(AA182),"",(((Price!$M164-Price!$AA164)/Price!$M164)+((Price!$N164-Price!$AB164)/Price!$N164)+((Price!$O164-Price!$AC164)/Price!$O164))/3)</f>
        <v/>
      </c>
      <c r="AA182" s="41"/>
      <c r="AB182" s="41"/>
      <c r="AC182" s="41"/>
    </row>
    <row r="183" spans="1:29" ht="15" customHeight="1">
      <c r="A183" s="30">
        <v>182</v>
      </c>
      <c r="B183" s="156" t="s">
        <v>60</v>
      </c>
      <c r="C183" s="32">
        <v>1</v>
      </c>
      <c r="D183" s="33"/>
      <c r="E183" s="33"/>
      <c r="F183" s="34" t="s">
        <v>258</v>
      </c>
      <c r="G183" s="34" t="s">
        <v>260</v>
      </c>
      <c r="H183" s="35" t="s">
        <v>84</v>
      </c>
      <c r="I183" s="30" t="s">
        <v>85</v>
      </c>
      <c r="J183" s="36">
        <v>4</v>
      </c>
      <c r="K183" s="30" t="s">
        <v>65</v>
      </c>
      <c r="L183" s="26">
        <f>M183+5</f>
        <v>50</v>
      </c>
      <c r="M183" s="26">
        <v>45</v>
      </c>
      <c r="N183" s="26">
        <v>35</v>
      </c>
      <c r="O183" s="26">
        <v>28</v>
      </c>
      <c r="P183" s="27">
        <v>27</v>
      </c>
      <c r="Q183" s="27">
        <v>26</v>
      </c>
      <c r="R183" s="43"/>
      <c r="S183" s="43"/>
      <c r="T183" s="43"/>
      <c r="U183" s="43"/>
      <c r="V183" s="33">
        <v>10</v>
      </c>
      <c r="W183" s="33">
        <v>9</v>
      </c>
      <c r="X183" s="39">
        <f>IF(ISBLANK(W183),"",W183/$X$1)</f>
        <v>1.5873015873015872E-2</v>
      </c>
      <c r="Y183" s="40">
        <f>IF(ISBLANK(V183),"",V183/$Y$1)</f>
        <v>6.7430883344571811E-3</v>
      </c>
      <c r="Z183" s="40">
        <f>IF(ISBLANK(AA183),"",(((Price!$M165-Price!$AA165)/Price!$M165)+((Price!$N165-Price!$AB165)/Price!$N165)+((Price!$O165-Price!$AC165)/Price!$O165))/3)</f>
        <v>1.8888888888888861E-2</v>
      </c>
      <c r="AA183" s="41">
        <v>44</v>
      </c>
      <c r="AB183" s="41">
        <v>33</v>
      </c>
      <c r="AC183" s="41">
        <v>28.6</v>
      </c>
    </row>
    <row r="184" spans="1:29" ht="15" customHeight="1">
      <c r="A184" s="30">
        <v>183</v>
      </c>
      <c r="B184" s="68" t="s">
        <v>60</v>
      </c>
      <c r="C184" s="32">
        <v>1</v>
      </c>
      <c r="D184" s="33"/>
      <c r="E184" s="33"/>
      <c r="F184" s="34" t="s">
        <v>261</v>
      </c>
      <c r="G184" s="34" t="s">
        <v>262</v>
      </c>
      <c r="H184" s="35" t="s">
        <v>63</v>
      </c>
      <c r="I184" s="30" t="s">
        <v>78</v>
      </c>
      <c r="J184" s="36">
        <v>5</v>
      </c>
      <c r="K184" s="30" t="s">
        <v>69</v>
      </c>
      <c r="L184" s="26">
        <f>M184+5</f>
        <v>40</v>
      </c>
      <c r="M184" s="26">
        <v>35</v>
      </c>
      <c r="N184" s="26">
        <v>25</v>
      </c>
      <c r="O184" s="26">
        <v>20</v>
      </c>
      <c r="P184" s="27">
        <v>19</v>
      </c>
      <c r="Q184" s="27">
        <v>18</v>
      </c>
      <c r="R184" s="37"/>
      <c r="S184" s="37"/>
      <c r="T184" s="37"/>
      <c r="U184" s="37"/>
      <c r="V184" s="33">
        <v>20</v>
      </c>
      <c r="W184" s="33">
        <v>4</v>
      </c>
      <c r="X184" s="39">
        <f>IF(ISBLANK(W184),"",W184/$X$1)</f>
        <v>7.0546737213403876E-3</v>
      </c>
      <c r="Y184" s="40">
        <f>IF(ISBLANK(V184),"",V184/$Y$1)</f>
        <v>1.3486176668914362E-2</v>
      </c>
      <c r="Z184" s="40"/>
      <c r="AA184" s="41">
        <v>33</v>
      </c>
      <c r="AB184" s="41">
        <v>25.3</v>
      </c>
      <c r="AC184" s="41">
        <v>20.900000000000002</v>
      </c>
    </row>
    <row r="185" spans="1:29" ht="15" customHeight="1">
      <c r="A185" s="30">
        <v>184</v>
      </c>
      <c r="B185" s="68" t="s">
        <v>60</v>
      </c>
      <c r="C185" s="32">
        <v>1</v>
      </c>
      <c r="D185" s="33"/>
      <c r="E185" s="33"/>
      <c r="F185" s="34" t="s">
        <v>261</v>
      </c>
      <c r="G185" s="34" t="s">
        <v>262</v>
      </c>
      <c r="H185" s="35" t="s">
        <v>63</v>
      </c>
      <c r="I185" s="30" t="s">
        <v>64</v>
      </c>
      <c r="J185" s="36">
        <v>4</v>
      </c>
      <c r="K185" s="30" t="s">
        <v>65</v>
      </c>
      <c r="L185" s="26">
        <f>M185+5</f>
        <v>55</v>
      </c>
      <c r="M185" s="26">
        <v>50</v>
      </c>
      <c r="N185" s="26">
        <v>42</v>
      </c>
      <c r="O185" s="26">
        <v>38</v>
      </c>
      <c r="P185" s="27">
        <v>36</v>
      </c>
      <c r="Q185" s="27">
        <v>35</v>
      </c>
      <c r="R185" s="43"/>
      <c r="S185" s="43"/>
      <c r="T185" s="43"/>
      <c r="U185" s="43"/>
      <c r="V185" s="33">
        <v>78</v>
      </c>
      <c r="W185" s="33">
        <v>38</v>
      </c>
      <c r="X185" s="39">
        <f>IF(ISBLANK(W185),"",W185/$X$1)</f>
        <v>6.7019400352733682E-2</v>
      </c>
      <c r="Y185" s="40">
        <f>IF(ISBLANK(V185),"",V185/$Y$1)</f>
        <v>5.2596089008766014E-2</v>
      </c>
      <c r="Z185" s="40">
        <f>IF(ISBLANK(AA185),"",(((Price!$M167-Price!$AA167)/Price!$M167)+((Price!$N167-Price!$AB167)/Price!$N167)+((Price!$O167-Price!$AC167)/Price!$O167))/3)</f>
        <v>1.0125313283207774E-3</v>
      </c>
      <c r="AA185" s="41">
        <v>55.000000000000007</v>
      </c>
      <c r="AB185" s="41">
        <v>44</v>
      </c>
      <c r="AC185" s="41">
        <v>36.300000000000004</v>
      </c>
    </row>
    <row r="186" spans="1:29" ht="15" customHeight="1">
      <c r="A186" s="30">
        <v>185</v>
      </c>
      <c r="B186" s="68" t="s">
        <v>60</v>
      </c>
      <c r="C186" s="32">
        <v>1</v>
      </c>
      <c r="D186" s="33"/>
      <c r="E186" s="33"/>
      <c r="F186" s="34" t="s">
        <v>261</v>
      </c>
      <c r="G186" s="34" t="s">
        <v>262</v>
      </c>
      <c r="H186" s="35" t="s">
        <v>63</v>
      </c>
      <c r="I186" s="30" t="s">
        <v>78</v>
      </c>
      <c r="J186" s="36">
        <v>4</v>
      </c>
      <c r="K186" s="30" t="s">
        <v>65</v>
      </c>
      <c r="L186" s="26">
        <f>M186+5</f>
        <v>50</v>
      </c>
      <c r="M186" s="26">
        <v>45</v>
      </c>
      <c r="N186" s="26">
        <v>35</v>
      </c>
      <c r="O186" s="26">
        <v>31</v>
      </c>
      <c r="P186" s="27">
        <v>34</v>
      </c>
      <c r="Q186" s="27">
        <v>33</v>
      </c>
      <c r="R186" s="43"/>
      <c r="S186" s="43"/>
      <c r="T186" s="43"/>
      <c r="U186" s="43"/>
      <c r="V186" s="33">
        <v>178</v>
      </c>
      <c r="W186" s="33">
        <v>78</v>
      </c>
      <c r="X186" s="39">
        <f>IF(ISBLANK(W186),"",W186/$X$1)</f>
        <v>0.13756613756613756</v>
      </c>
      <c r="Y186" s="40">
        <f>IF(ISBLANK(V186),"",V186/$Y$1)</f>
        <v>0.12002697235333783</v>
      </c>
      <c r="Z186" s="40">
        <f>IF(ISBLANK(AA186),"",(((Price!$M168-Price!$AA168)/Price!$M168)+((Price!$N168-Price!$AB168)/Price!$N168)+((Price!$O168-Price!$AC168)/Price!$O168))/3)</f>
        <v>1.7692810457516264E-2</v>
      </c>
      <c r="AA186" s="41">
        <v>55.000000000000007</v>
      </c>
      <c r="AB186" s="41">
        <v>46.2</v>
      </c>
      <c r="AC186" s="41">
        <v>39.6</v>
      </c>
    </row>
    <row r="187" spans="1:29" ht="15" customHeight="1">
      <c r="A187" s="30">
        <v>186</v>
      </c>
      <c r="B187" s="68" t="s">
        <v>60</v>
      </c>
      <c r="C187" s="32">
        <v>1</v>
      </c>
      <c r="D187" s="33"/>
      <c r="E187" s="33"/>
      <c r="F187" s="34" t="s">
        <v>261</v>
      </c>
      <c r="G187" s="34" t="s">
        <v>263</v>
      </c>
      <c r="H187" s="35" t="s">
        <v>63</v>
      </c>
      <c r="I187" s="30" t="s">
        <v>64</v>
      </c>
      <c r="J187" s="36">
        <v>4</v>
      </c>
      <c r="K187" s="30" t="s">
        <v>65</v>
      </c>
      <c r="L187" s="26">
        <f>M187+5</f>
        <v>50</v>
      </c>
      <c r="M187" s="26">
        <v>45</v>
      </c>
      <c r="N187" s="26">
        <v>35</v>
      </c>
      <c r="O187" s="26">
        <v>31</v>
      </c>
      <c r="P187" s="27">
        <v>30</v>
      </c>
      <c r="Q187" s="27">
        <v>29</v>
      </c>
      <c r="R187" s="58"/>
      <c r="S187" s="58"/>
      <c r="T187" s="58"/>
      <c r="U187" s="58"/>
      <c r="V187" s="33">
        <v>41</v>
      </c>
      <c r="W187" s="33">
        <v>22</v>
      </c>
      <c r="X187" s="39">
        <f>IF(ISBLANK(W187),"",W187/$X$1)</f>
        <v>3.8800705467372132E-2</v>
      </c>
      <c r="Y187" s="40">
        <f>IF(ISBLANK(V187),"",V187/$Y$1)</f>
        <v>2.7646662171274445E-2</v>
      </c>
      <c r="Z187" s="40">
        <f>IF(ISBLANK(AA187),"",(((Price!$M169-Price!$AA169)/Price!$M169)+((Price!$N169-Price!$AB169)/Price!$N169)+((Price!$O169-Price!$AC169)/Price!$O169))/3)</f>
        <v>1.6634920634920589E-2</v>
      </c>
      <c r="AA187" s="41">
        <v>44</v>
      </c>
      <c r="AB187" s="41">
        <v>35.200000000000003</v>
      </c>
      <c r="AC187" s="41">
        <v>28.6</v>
      </c>
    </row>
    <row r="188" spans="1:29" ht="15" customHeight="1">
      <c r="A188" s="30">
        <v>187</v>
      </c>
      <c r="B188" s="68" t="s">
        <v>60</v>
      </c>
      <c r="C188" s="32">
        <v>1</v>
      </c>
      <c r="D188" s="33"/>
      <c r="E188" s="33"/>
      <c r="F188" s="34" t="s">
        <v>261</v>
      </c>
      <c r="G188" s="34" t="s">
        <v>264</v>
      </c>
      <c r="H188" s="35" t="s">
        <v>91</v>
      </c>
      <c r="I188" s="30" t="s">
        <v>64</v>
      </c>
      <c r="J188" s="36">
        <v>4</v>
      </c>
      <c r="K188" s="30" t="s">
        <v>65</v>
      </c>
      <c r="L188" s="26">
        <f>M188+5</f>
        <v>45</v>
      </c>
      <c r="M188" s="26">
        <v>40</v>
      </c>
      <c r="N188" s="26">
        <v>30</v>
      </c>
      <c r="O188" s="26">
        <v>25</v>
      </c>
      <c r="P188" s="27">
        <v>24</v>
      </c>
      <c r="Q188" s="27">
        <v>23</v>
      </c>
      <c r="R188" s="37" t="s">
        <v>66</v>
      </c>
      <c r="S188" s="38"/>
      <c r="T188" s="38"/>
      <c r="U188" s="38"/>
      <c r="V188" s="33">
        <v>2</v>
      </c>
      <c r="W188" s="33">
        <v>2</v>
      </c>
      <c r="X188" s="39">
        <f>IF(ISBLANK(W188),"",W188/$X$1)</f>
        <v>3.5273368606701938E-3</v>
      </c>
      <c r="Y188" s="40">
        <f>IF(ISBLANK(V188),"",V188/$Y$1)</f>
        <v>1.3486176668914363E-3</v>
      </c>
      <c r="Z188" s="40" t="str">
        <f>IF(ISBLANK(AA188),"",(((Price!$M170-Price!$AA170)/Price!$M170)+((Price!$N170-Price!$AB170)/Price!$N170)+((Price!$O170-Price!$AC170)/Price!$O170))/3)</f>
        <v/>
      </c>
      <c r="AA188" s="41"/>
      <c r="AB188" s="41"/>
      <c r="AC188" s="41"/>
    </row>
    <row r="189" spans="1:29" ht="15" customHeight="1">
      <c r="A189" s="30">
        <v>188</v>
      </c>
      <c r="B189" s="68" t="s">
        <v>60</v>
      </c>
      <c r="C189" s="32">
        <v>1</v>
      </c>
      <c r="D189" s="33"/>
      <c r="E189" s="33"/>
      <c r="F189" s="34" t="s">
        <v>261</v>
      </c>
      <c r="G189" s="34" t="s">
        <v>265</v>
      </c>
      <c r="H189" s="35" t="s">
        <v>72</v>
      </c>
      <c r="I189" s="30" t="s">
        <v>78</v>
      </c>
      <c r="J189" s="36">
        <v>6</v>
      </c>
      <c r="K189" s="30" t="s">
        <v>92</v>
      </c>
      <c r="L189" s="26">
        <f>M189+5</f>
        <v>30</v>
      </c>
      <c r="M189" s="26">
        <v>25</v>
      </c>
      <c r="N189" s="26">
        <v>17</v>
      </c>
      <c r="O189" s="26">
        <v>13</v>
      </c>
      <c r="P189" s="27">
        <v>12</v>
      </c>
      <c r="Q189" s="27">
        <v>11</v>
      </c>
      <c r="R189" s="43" t="s">
        <v>80</v>
      </c>
      <c r="S189" s="58"/>
      <c r="T189" s="58"/>
      <c r="U189" s="58"/>
      <c r="V189" s="33">
        <v>2</v>
      </c>
      <c r="W189" s="33">
        <v>1</v>
      </c>
      <c r="X189" s="39">
        <f>IF(ISBLANK(W189),"",W189/$X$1)</f>
        <v>1.7636684303350969E-3</v>
      </c>
      <c r="Y189" s="40">
        <f>IF(ISBLANK(V189),"",V189/$Y$1)</f>
        <v>1.3486176668914363E-3</v>
      </c>
      <c r="Z189" s="40">
        <f>IF(ISBLANK(AA189),"",(((Price!$M171-Price!$AA171)/Price!$M171)+((Price!$N171-Price!$AB171)/Price!$N171)+((Price!$O171-Price!$AC171)/Price!$O171))/3)</f>
        <v>9.2483660130718862E-2</v>
      </c>
      <c r="AA189" s="41">
        <v>27.500000000000004</v>
      </c>
      <c r="AB189" s="41">
        <v>19.8</v>
      </c>
      <c r="AC189" s="41">
        <v>14.3</v>
      </c>
    </row>
    <row r="190" spans="1:29" ht="15" customHeight="1">
      <c r="A190" s="30">
        <v>189</v>
      </c>
      <c r="B190" s="68" t="s">
        <v>60</v>
      </c>
      <c r="C190" s="32">
        <v>1</v>
      </c>
      <c r="D190" s="33"/>
      <c r="E190" s="33"/>
      <c r="F190" s="34" t="s">
        <v>261</v>
      </c>
      <c r="G190" s="34" t="s">
        <v>265</v>
      </c>
      <c r="H190" s="35" t="s">
        <v>72</v>
      </c>
      <c r="I190" s="30" t="s">
        <v>64</v>
      </c>
      <c r="J190" s="36">
        <v>4</v>
      </c>
      <c r="K190" s="30" t="s">
        <v>65</v>
      </c>
      <c r="L190" s="26">
        <f>M190+5</f>
        <v>35</v>
      </c>
      <c r="M190" s="26">
        <v>29.999999999999996</v>
      </c>
      <c r="N190" s="26">
        <v>23</v>
      </c>
      <c r="O190" s="26">
        <v>18</v>
      </c>
      <c r="P190" s="27">
        <v>17</v>
      </c>
      <c r="Q190" s="27">
        <v>16</v>
      </c>
      <c r="R190" s="43"/>
      <c r="S190" s="43"/>
      <c r="T190" s="43"/>
      <c r="U190" s="43"/>
      <c r="V190" s="33">
        <v>20</v>
      </c>
      <c r="W190" s="33">
        <v>6</v>
      </c>
      <c r="X190" s="39">
        <f>IF(ISBLANK(W190),"",W190/$X$1)</f>
        <v>1.0582010582010581E-2</v>
      </c>
      <c r="Y190" s="40">
        <f>IF(ISBLANK(V190),"",V190/$Y$1)</f>
        <v>1.3486176668914362E-2</v>
      </c>
      <c r="Z190" s="40">
        <f>IF(ISBLANK(AA190),"",(((Price!$M172-Price!$AA172)/Price!$M172)+((Price!$N172-Price!$AB172)/Price!$N172)+((Price!$O172-Price!$AC172)/Price!$O172))/3)</f>
        <v>-7.6086956521739205E-2</v>
      </c>
      <c r="AA190" s="41">
        <v>33</v>
      </c>
      <c r="AB190" s="41">
        <v>24.200000000000003</v>
      </c>
      <c r="AC190" s="41">
        <v>16.5</v>
      </c>
    </row>
    <row r="191" spans="1:29" ht="15" customHeight="1">
      <c r="A191" s="30">
        <v>190</v>
      </c>
      <c r="B191" s="156" t="s">
        <v>60</v>
      </c>
      <c r="C191" s="32">
        <v>1</v>
      </c>
      <c r="D191" s="33"/>
      <c r="E191" s="33"/>
      <c r="F191" s="34" t="s">
        <v>261</v>
      </c>
      <c r="G191" s="34" t="s">
        <v>266</v>
      </c>
      <c r="H191" s="35" t="s">
        <v>84</v>
      </c>
      <c r="I191" s="30" t="s">
        <v>85</v>
      </c>
      <c r="J191" s="36">
        <v>6</v>
      </c>
      <c r="K191" s="30" t="s">
        <v>92</v>
      </c>
      <c r="L191" s="26">
        <f>M191+5</f>
        <v>27</v>
      </c>
      <c r="M191" s="26">
        <v>22</v>
      </c>
      <c r="N191" s="26">
        <v>14.999999999999998</v>
      </c>
      <c r="O191" s="26">
        <v>11</v>
      </c>
      <c r="P191" s="27">
        <v>10</v>
      </c>
      <c r="Q191" s="27">
        <v>9</v>
      </c>
      <c r="R191" s="43"/>
      <c r="S191" s="43"/>
      <c r="T191" s="43"/>
      <c r="U191" s="43"/>
      <c r="V191" s="33">
        <v>2</v>
      </c>
      <c r="W191" s="33">
        <v>1</v>
      </c>
      <c r="X191" s="39">
        <f>IF(ISBLANK(W191),"",W191/$X$1)</f>
        <v>1.7636684303350969E-3</v>
      </c>
      <c r="Y191" s="40">
        <f>IF(ISBLANK(V191),"",V191/$Y$1)</f>
        <v>1.3486176668914363E-3</v>
      </c>
      <c r="Z191" s="40">
        <f>IF(ISBLANK(AA191),"",(((Price!$M173-Price!$AA173)/Price!$M173)+((Price!$N173-Price!$AB173)/Price!$N173)+((Price!$O173-Price!$AC173)/Price!$O173))/3)</f>
        <v>8.6825396825396819E-2</v>
      </c>
      <c r="AA191" s="41">
        <v>24.200000000000003</v>
      </c>
      <c r="AB191" s="41">
        <v>16.5</v>
      </c>
      <c r="AC191" s="41">
        <v>12.100000000000001</v>
      </c>
    </row>
    <row r="192" spans="1:29" ht="15" customHeight="1">
      <c r="A192" s="30">
        <v>191</v>
      </c>
      <c r="B192" s="156" t="s">
        <v>60</v>
      </c>
      <c r="C192" s="32">
        <v>1</v>
      </c>
      <c r="D192" s="33"/>
      <c r="E192" s="33"/>
      <c r="F192" s="34" t="s">
        <v>261</v>
      </c>
      <c r="G192" s="34" t="s">
        <v>266</v>
      </c>
      <c r="H192" s="35" t="s">
        <v>84</v>
      </c>
      <c r="I192" s="30" t="s">
        <v>78</v>
      </c>
      <c r="J192" s="79">
        <v>5</v>
      </c>
      <c r="K192" s="30" t="s">
        <v>69</v>
      </c>
      <c r="L192" s="26">
        <f>M192+5</f>
        <v>40</v>
      </c>
      <c r="M192" s="26">
        <v>35</v>
      </c>
      <c r="N192" s="26">
        <v>25</v>
      </c>
      <c r="O192" s="26">
        <v>21</v>
      </c>
      <c r="P192" s="27">
        <v>20</v>
      </c>
      <c r="Q192" s="27">
        <v>19</v>
      </c>
      <c r="R192" s="43"/>
      <c r="S192" s="43"/>
      <c r="T192" s="43"/>
      <c r="U192" s="43"/>
      <c r="V192" s="33"/>
      <c r="W192" s="33"/>
      <c r="X192" s="39" t="str">
        <f>IF(ISBLANK(W192),"",W192/$X$1)</f>
        <v/>
      </c>
      <c r="Y192" s="40" t="str">
        <f>IF(ISBLANK(V192),"",V192/$Y$1)</f>
        <v/>
      </c>
      <c r="Z192" s="40" t="str">
        <f>IF(ISBLANK(AA192),"",(((Price!$M174-Price!$AA174)/Price!$M174)+((Price!$N174-Price!$AB174)/Price!$N174)+((Price!$O174-Price!$AC174)/Price!$O174))/3)</f>
        <v/>
      </c>
      <c r="AA192" s="41"/>
      <c r="AB192" s="41"/>
      <c r="AC192" s="41"/>
    </row>
    <row r="193" spans="1:29" ht="15" customHeight="1">
      <c r="A193" s="30">
        <v>192</v>
      </c>
      <c r="B193" s="68" t="s">
        <v>60</v>
      </c>
      <c r="C193" s="32">
        <v>1</v>
      </c>
      <c r="D193" s="33"/>
      <c r="E193" s="33"/>
      <c r="F193" s="34" t="s">
        <v>261</v>
      </c>
      <c r="G193" s="34" t="s">
        <v>267</v>
      </c>
      <c r="H193" s="35" t="s">
        <v>63</v>
      </c>
      <c r="I193" s="30" t="s">
        <v>64</v>
      </c>
      <c r="J193" s="36">
        <v>4</v>
      </c>
      <c r="K193" s="30" t="s">
        <v>65</v>
      </c>
      <c r="L193" s="26">
        <f>M193+5</f>
        <v>40</v>
      </c>
      <c r="M193" s="26">
        <v>35</v>
      </c>
      <c r="N193" s="26">
        <v>27</v>
      </c>
      <c r="O193" s="26">
        <v>22</v>
      </c>
      <c r="P193" s="27">
        <v>21</v>
      </c>
      <c r="Q193" s="27">
        <v>20</v>
      </c>
      <c r="R193" s="43"/>
      <c r="S193" s="43"/>
      <c r="T193" s="43"/>
      <c r="U193" s="43"/>
      <c r="V193" s="33">
        <v>1</v>
      </c>
      <c r="W193" s="33"/>
      <c r="X193" s="39" t="str">
        <f>IF(ISBLANK(W193),"",W193/$X$1)</f>
        <v/>
      </c>
      <c r="Y193" s="40">
        <f>IF(ISBLANK(V193),"",V193/$Y$1)</f>
        <v>6.7430883344571813E-4</v>
      </c>
      <c r="Z193" s="40">
        <f>IF(ISBLANK(AA193),"",(((Price!$M175-Price!$AA175)/Price!$M175)+((Price!$N175-Price!$AB175)/Price!$N175)+((Price!$O175-Price!$AC175)/Price!$O175))/3)</f>
        <v>-0.10000000000000013</v>
      </c>
      <c r="AA193" s="41">
        <v>33</v>
      </c>
      <c r="AB193" s="41">
        <v>25.3</v>
      </c>
      <c r="AC193" s="41">
        <v>19.8</v>
      </c>
    </row>
    <row r="194" spans="1:29" ht="15" customHeight="1">
      <c r="A194" s="30">
        <v>194</v>
      </c>
      <c r="B194" s="68" t="s">
        <v>60</v>
      </c>
      <c r="C194" s="32">
        <v>1</v>
      </c>
      <c r="D194" s="33"/>
      <c r="E194" s="33"/>
      <c r="F194" s="34" t="s">
        <v>268</v>
      </c>
      <c r="G194" s="34" t="s">
        <v>269</v>
      </c>
      <c r="H194" s="35" t="s">
        <v>84</v>
      </c>
      <c r="I194" s="30" t="s">
        <v>85</v>
      </c>
      <c r="J194" s="36">
        <v>4</v>
      </c>
      <c r="K194" s="30" t="s">
        <v>65</v>
      </c>
      <c r="L194" s="26">
        <f>M194+5</f>
        <v>30</v>
      </c>
      <c r="M194" s="26">
        <v>25</v>
      </c>
      <c r="N194" s="26">
        <v>17</v>
      </c>
      <c r="O194" s="26">
        <v>13</v>
      </c>
      <c r="P194" s="27"/>
      <c r="Q194" s="27"/>
      <c r="R194" s="69" t="s">
        <v>134</v>
      </c>
      <c r="S194" s="43"/>
      <c r="T194" s="43"/>
      <c r="U194" s="43"/>
      <c r="V194" s="33"/>
      <c r="W194" s="33"/>
      <c r="X194" s="39" t="str">
        <f>IF(ISBLANK(W194),"",W194/$X$1)</f>
        <v/>
      </c>
      <c r="Y194" s="40" t="str">
        <f>IF(ISBLANK(V194),"",V194/$Y$1)</f>
        <v/>
      </c>
      <c r="Z194" s="40" t="str">
        <f>IF(ISBLANK(AA194),"",(((Price!$M177-Price!$AA177)/Price!$M177)+((Price!$N177-Price!$AB177)/Price!$N177)+((Price!$O177-Price!$AC177)/Price!$O177))/3)</f>
        <v/>
      </c>
      <c r="AA194" s="41"/>
      <c r="AB194" s="41"/>
      <c r="AC194" s="41"/>
    </row>
    <row r="195" spans="1:29" ht="15" customHeight="1">
      <c r="A195" s="30">
        <v>195</v>
      </c>
      <c r="B195" s="68" t="s">
        <v>60</v>
      </c>
      <c r="C195" s="32">
        <v>1</v>
      </c>
      <c r="D195" s="33"/>
      <c r="E195" s="33"/>
      <c r="F195" s="34" t="s">
        <v>270</v>
      </c>
      <c r="G195" s="34" t="s">
        <v>271</v>
      </c>
      <c r="H195" s="35" t="s">
        <v>91</v>
      </c>
      <c r="I195" s="30" t="s">
        <v>85</v>
      </c>
      <c r="J195" s="36">
        <v>6</v>
      </c>
      <c r="K195" s="30" t="s">
        <v>92</v>
      </c>
      <c r="L195" s="26">
        <f>M195+5</f>
        <v>27</v>
      </c>
      <c r="M195" s="26">
        <v>22</v>
      </c>
      <c r="N195" s="26">
        <v>14.999999999999998</v>
      </c>
      <c r="O195" s="26">
        <v>11</v>
      </c>
      <c r="P195" s="27">
        <v>10</v>
      </c>
      <c r="Q195" s="27">
        <v>9</v>
      </c>
      <c r="R195" s="43"/>
      <c r="S195" s="43"/>
      <c r="T195" s="43"/>
      <c r="U195" s="43"/>
      <c r="V195" s="33">
        <v>9</v>
      </c>
      <c r="W195" s="33">
        <v>3</v>
      </c>
      <c r="X195" s="39">
        <f>IF(ISBLANK(W195),"",W195/$X$1)</f>
        <v>5.2910052910052907E-3</v>
      </c>
      <c r="Y195" s="40">
        <f>IF(ISBLANK(V195),"",V195/$Y$1)</f>
        <v>6.0687795010114631E-3</v>
      </c>
      <c r="Z195" s="40">
        <f>IF(ISBLANK(AA195),"",(((Price!$M178-Price!$AA178)/Price!$M178)+((Price!$N178-Price!$AB178)/Price!$N178)+((Price!$O178-Price!$AC178)/Price!$O178))/3)</f>
        <v>5.7445987654320955E-2</v>
      </c>
      <c r="AA195" s="41">
        <v>24.200000000000003</v>
      </c>
      <c r="AB195" s="41">
        <v>16.5</v>
      </c>
      <c r="AC195" s="41">
        <v>11</v>
      </c>
    </row>
    <row r="196" spans="1:29" ht="15" customHeight="1">
      <c r="A196" s="30">
        <v>196</v>
      </c>
      <c r="B196" s="68" t="s">
        <v>60</v>
      </c>
      <c r="C196" s="32">
        <v>1</v>
      </c>
      <c r="D196" s="33"/>
      <c r="E196" s="33"/>
      <c r="F196" s="34" t="s">
        <v>270</v>
      </c>
      <c r="G196" s="34" t="s">
        <v>272</v>
      </c>
      <c r="H196" s="35" t="s">
        <v>63</v>
      </c>
      <c r="I196" s="30" t="s">
        <v>64</v>
      </c>
      <c r="J196" s="36">
        <v>4</v>
      </c>
      <c r="K196" s="30" t="s">
        <v>65</v>
      </c>
      <c r="L196" s="26">
        <f>M196+5</f>
        <v>40</v>
      </c>
      <c r="M196" s="26">
        <v>35</v>
      </c>
      <c r="N196" s="26">
        <v>25</v>
      </c>
      <c r="O196" s="26">
        <v>18</v>
      </c>
      <c r="P196" s="27">
        <v>17</v>
      </c>
      <c r="Q196" s="27">
        <v>16</v>
      </c>
      <c r="R196" s="37"/>
      <c r="S196" s="37"/>
      <c r="T196" s="37"/>
      <c r="U196" s="37"/>
      <c r="V196" s="33">
        <v>1</v>
      </c>
      <c r="W196" s="33">
        <v>1</v>
      </c>
      <c r="X196" s="39">
        <f>IF(ISBLANK(W196),"",W196/$X$1)</f>
        <v>1.7636684303350969E-3</v>
      </c>
      <c r="Y196" s="40">
        <f>IF(ISBLANK(V196),"",V196/$Y$1)</f>
        <v>6.7430883344571813E-4</v>
      </c>
      <c r="Z196" s="40">
        <f>IF(ISBLANK(AA196),"",(((Price!$M179-Price!$AA179)/Price!$M179)+((Price!$N179-Price!$AB179)/Price!$N179)+((Price!$O179-Price!$AC179)/Price!$O179))/3)</f>
        <v>-0.10000000000000013</v>
      </c>
      <c r="AA196" s="41">
        <v>33</v>
      </c>
      <c r="AB196" s="41">
        <v>22</v>
      </c>
      <c r="AC196" s="41">
        <v>16.5</v>
      </c>
    </row>
    <row r="197" spans="1:29" ht="15" customHeight="1">
      <c r="A197" s="30">
        <v>197</v>
      </c>
      <c r="B197" s="68" t="s">
        <v>60</v>
      </c>
      <c r="C197" s="32">
        <v>1</v>
      </c>
      <c r="D197" s="33"/>
      <c r="E197" s="33"/>
      <c r="F197" s="34" t="s">
        <v>270</v>
      </c>
      <c r="G197" s="34" t="s">
        <v>273</v>
      </c>
      <c r="H197" s="35" t="s">
        <v>91</v>
      </c>
      <c r="I197" s="30" t="s">
        <v>85</v>
      </c>
      <c r="J197" s="36">
        <v>4</v>
      </c>
      <c r="K197" s="30" t="s">
        <v>65</v>
      </c>
      <c r="L197" s="26">
        <f>M197+5</f>
        <v>30</v>
      </c>
      <c r="M197" s="26">
        <v>25</v>
      </c>
      <c r="N197" s="26">
        <v>17</v>
      </c>
      <c r="O197" s="26">
        <v>13</v>
      </c>
      <c r="P197" s="27">
        <v>12</v>
      </c>
      <c r="Q197" s="27">
        <v>11</v>
      </c>
      <c r="R197" s="37" t="s">
        <v>66</v>
      </c>
      <c r="S197" s="38"/>
      <c r="T197" s="38"/>
      <c r="U197" s="38"/>
      <c r="V197" s="33">
        <v>3</v>
      </c>
      <c r="W197" s="33">
        <v>3</v>
      </c>
      <c r="X197" s="39">
        <f>IF(ISBLANK(W197),"",W197/$X$1)</f>
        <v>5.2910052910052907E-3</v>
      </c>
      <c r="Y197" s="40">
        <f>IF(ISBLANK(V197),"",V197/$Y$1)</f>
        <v>2.0229265003371545E-3</v>
      </c>
      <c r="Z197" s="40" t="str">
        <f>IF(ISBLANK(AA197),"",(((Price!$M180-Price!$AA180)/Price!$M180)+((Price!$N180-Price!$AB180)/Price!$N180)+((Price!$O180-Price!$AC180)/Price!$O180))/3)</f>
        <v/>
      </c>
      <c r="AA197" s="41"/>
      <c r="AB197" s="41"/>
      <c r="AC197" s="41"/>
    </row>
    <row r="198" spans="1:29" ht="15" customHeight="1">
      <c r="A198" s="30">
        <v>198</v>
      </c>
      <c r="B198" s="68" t="s">
        <v>60</v>
      </c>
      <c r="C198" s="32">
        <v>1</v>
      </c>
      <c r="D198" s="33"/>
      <c r="E198" s="33"/>
      <c r="F198" s="34" t="s">
        <v>270</v>
      </c>
      <c r="G198" s="34" t="s">
        <v>274</v>
      </c>
      <c r="H198" s="35" t="s">
        <v>84</v>
      </c>
      <c r="I198" s="30" t="s">
        <v>85</v>
      </c>
      <c r="J198" s="36">
        <v>6</v>
      </c>
      <c r="K198" s="30" t="s">
        <v>92</v>
      </c>
      <c r="L198" s="26">
        <f>M198+5</f>
        <v>27</v>
      </c>
      <c r="M198" s="26">
        <v>22</v>
      </c>
      <c r="N198" s="26">
        <v>14.999999999999998</v>
      </c>
      <c r="O198" s="26">
        <v>11</v>
      </c>
      <c r="P198" s="27">
        <v>10</v>
      </c>
      <c r="Q198" s="27">
        <v>9</v>
      </c>
      <c r="R198" s="43" t="s">
        <v>80</v>
      </c>
      <c r="S198" s="43"/>
      <c r="T198" s="43"/>
      <c r="U198" s="43"/>
      <c r="V198" s="33">
        <v>2</v>
      </c>
      <c r="W198" s="33">
        <v>1</v>
      </c>
      <c r="X198" s="39">
        <f>IF(ISBLANK(W198),"",W198/$X$1)</f>
        <v>1.7636684303350969E-3</v>
      </c>
      <c r="Y198" s="40">
        <f>IF(ISBLANK(V198),"",V198/$Y$1)</f>
        <v>1.3486176668914363E-3</v>
      </c>
      <c r="Z198" s="40">
        <f>IF(ISBLANK(AA198),"",(((Price!$M181-Price!$AA181)/Price!$M181)+((Price!$N181-Price!$AB181)/Price!$N181)+((Price!$O181-Price!$AC181)/Price!$O181))/3)</f>
        <v>1</v>
      </c>
      <c r="AA198" s="41">
        <v>24.200000000000003</v>
      </c>
      <c r="AB198" s="41">
        <v>16.5</v>
      </c>
      <c r="AC198" s="41">
        <v>12.100000000000001</v>
      </c>
    </row>
    <row r="199" spans="1:29" ht="15" customHeight="1">
      <c r="A199" s="30">
        <v>199</v>
      </c>
      <c r="B199" s="158" t="s">
        <v>60</v>
      </c>
      <c r="C199" s="32">
        <v>1</v>
      </c>
      <c r="D199" s="33"/>
      <c r="E199" s="33"/>
      <c r="F199" s="34" t="s">
        <v>270</v>
      </c>
      <c r="G199" s="34" t="s">
        <v>274</v>
      </c>
      <c r="H199" s="35" t="s">
        <v>84</v>
      </c>
      <c r="I199" s="30" t="s">
        <v>64</v>
      </c>
      <c r="J199" s="36">
        <v>4</v>
      </c>
      <c r="K199" s="30" t="s">
        <v>65</v>
      </c>
      <c r="L199" s="26">
        <f>M199+5</f>
        <v>30</v>
      </c>
      <c r="M199" s="26">
        <v>25</v>
      </c>
      <c r="N199" s="26">
        <v>18</v>
      </c>
      <c r="O199" s="26">
        <v>14</v>
      </c>
      <c r="P199" s="27">
        <v>13</v>
      </c>
      <c r="Q199" s="27">
        <v>12</v>
      </c>
      <c r="R199" s="43"/>
      <c r="S199" s="43"/>
      <c r="T199" s="43"/>
      <c r="U199" s="43"/>
      <c r="V199" s="61">
        <v>33</v>
      </c>
      <c r="W199" s="61">
        <v>13</v>
      </c>
      <c r="X199" s="62">
        <f>IF(ISBLANK(W199),"",W199/$X$1)</f>
        <v>2.292768959435626E-2</v>
      </c>
      <c r="Y199" s="40">
        <f>IF(ISBLANK(V199),"",V199/$Y$1)</f>
        <v>2.2252191503708697E-2</v>
      </c>
      <c r="Z199" s="63">
        <f>IF(ISBLANK(AA199),"",(((Price!$M182-Price!$AA182)/Price!$M182)+((Price!$N182-Price!$AB182)/Price!$N182)+((Price!$O182-Price!$AC182)/Price!$O182))/3)</f>
        <v>1</v>
      </c>
      <c r="AA199" s="64">
        <v>27.500000000000004</v>
      </c>
      <c r="AB199" s="65">
        <v>18.700000000000003</v>
      </c>
      <c r="AC199" s="66">
        <v>14.3</v>
      </c>
    </row>
    <row r="200" spans="1:29" ht="15" customHeight="1">
      <c r="A200" s="30">
        <v>200</v>
      </c>
      <c r="B200" s="158" t="s">
        <v>60</v>
      </c>
      <c r="C200" s="32">
        <v>1</v>
      </c>
      <c r="D200" s="33"/>
      <c r="E200" s="33"/>
      <c r="F200" s="34" t="s">
        <v>270</v>
      </c>
      <c r="G200" s="34" t="s">
        <v>275</v>
      </c>
      <c r="H200" s="35" t="s">
        <v>63</v>
      </c>
      <c r="I200" s="30" t="s">
        <v>64</v>
      </c>
      <c r="J200" s="36">
        <v>4</v>
      </c>
      <c r="K200" s="30" t="s">
        <v>65</v>
      </c>
      <c r="L200" s="26">
        <f>M200+5</f>
        <v>40</v>
      </c>
      <c r="M200" s="26">
        <v>35</v>
      </c>
      <c r="N200" s="26">
        <v>27</v>
      </c>
      <c r="O200" s="26">
        <v>22</v>
      </c>
      <c r="P200" s="27">
        <v>21</v>
      </c>
      <c r="Q200" s="27">
        <v>20</v>
      </c>
      <c r="R200" s="78"/>
      <c r="S200" s="59"/>
      <c r="T200" s="59"/>
      <c r="U200" s="59"/>
      <c r="V200" s="33">
        <v>7</v>
      </c>
      <c r="W200" s="33">
        <v>2</v>
      </c>
      <c r="X200" s="39">
        <f>IF(ISBLANK(W200),"",W200/$X$1)</f>
        <v>3.5273368606701938E-3</v>
      </c>
      <c r="Y200" s="40">
        <f>IF(ISBLANK(V200),"",V200/$Y$1)</f>
        <v>4.720161834120027E-3</v>
      </c>
      <c r="Z200" s="40" t="str">
        <f>IF(ISBLANK(AA200),"",(((Price!$M183-Price!$AA183)/Price!$M183)+((Price!$N183-Price!$AB183)/Price!$N183)+((Price!$O183-Price!$AC183)/Price!$O183))/3)</f>
        <v/>
      </c>
      <c r="AA200" s="41"/>
      <c r="AB200" s="41"/>
      <c r="AC200" s="41"/>
    </row>
    <row r="201" spans="1:29" ht="15" customHeight="1">
      <c r="A201" s="30">
        <v>201</v>
      </c>
      <c r="B201" s="68" t="s">
        <v>60</v>
      </c>
      <c r="C201" s="32">
        <v>1</v>
      </c>
      <c r="D201" s="33"/>
      <c r="E201" s="33"/>
      <c r="F201" s="34" t="s">
        <v>270</v>
      </c>
      <c r="G201" s="34" t="s">
        <v>276</v>
      </c>
      <c r="H201" s="35" t="s">
        <v>63</v>
      </c>
      <c r="I201" s="30" t="s">
        <v>85</v>
      </c>
      <c r="J201" s="36">
        <v>5</v>
      </c>
      <c r="K201" s="30" t="s">
        <v>69</v>
      </c>
      <c r="L201" s="26">
        <f>M201+5</f>
        <v>30</v>
      </c>
      <c r="M201" s="26">
        <v>25</v>
      </c>
      <c r="N201" s="26">
        <v>18</v>
      </c>
      <c r="O201" s="26">
        <v>14</v>
      </c>
      <c r="P201" s="27">
        <v>13</v>
      </c>
      <c r="Q201" s="27">
        <v>12</v>
      </c>
      <c r="R201" s="58" t="s">
        <v>80</v>
      </c>
      <c r="S201" s="58"/>
      <c r="T201" s="58"/>
      <c r="U201" s="58"/>
      <c r="V201" s="33">
        <v>2</v>
      </c>
      <c r="W201" s="33"/>
      <c r="X201" s="39" t="str">
        <f>IF(ISBLANK(W201),"",W201/$X$1)</f>
        <v/>
      </c>
      <c r="Y201" s="40">
        <f>IF(ISBLANK(V201),"",V201/$Y$1)</f>
        <v>1.3486176668914363E-3</v>
      </c>
      <c r="Z201" s="40">
        <f>IF(ISBLANK(AA201),"",(((Price!$M184-Price!$AA184)/Price!$M184)+((Price!$N184-Price!$AB184)/Price!$N184)+((Price!$O184-Price!$AC184)/Price!$O184))/3)</f>
        <v>4.7619047619000078E-5</v>
      </c>
      <c r="AA201" s="41">
        <v>27.500000000000004</v>
      </c>
      <c r="AB201" s="41">
        <v>18.700000000000003</v>
      </c>
      <c r="AC201" s="41">
        <v>13.200000000000001</v>
      </c>
    </row>
    <row r="202" spans="1:29" ht="15" customHeight="1">
      <c r="A202" s="30">
        <v>202</v>
      </c>
      <c r="B202" s="68" t="s">
        <v>60</v>
      </c>
      <c r="C202" s="32">
        <v>1</v>
      </c>
      <c r="D202" s="33"/>
      <c r="E202" s="33"/>
      <c r="F202" s="34" t="s">
        <v>270</v>
      </c>
      <c r="G202" s="34" t="s">
        <v>277</v>
      </c>
      <c r="H202" s="35" t="s">
        <v>84</v>
      </c>
      <c r="I202" s="30" t="s">
        <v>64</v>
      </c>
      <c r="J202" s="36">
        <v>4</v>
      </c>
      <c r="K202" s="30" t="s">
        <v>65</v>
      </c>
      <c r="L202" s="26">
        <f>M202+5</f>
        <v>40</v>
      </c>
      <c r="M202" s="26">
        <v>35</v>
      </c>
      <c r="N202" s="26">
        <v>25</v>
      </c>
      <c r="O202" s="26">
        <v>20</v>
      </c>
      <c r="P202" s="27">
        <v>19</v>
      </c>
      <c r="Q202" s="27">
        <v>18</v>
      </c>
      <c r="R202" s="58"/>
      <c r="S202" s="58"/>
      <c r="T202" s="58"/>
      <c r="U202" s="58"/>
      <c r="V202" s="33">
        <v>5</v>
      </c>
      <c r="W202" s="33">
        <v>2</v>
      </c>
      <c r="X202" s="39">
        <f>IF(ISBLANK(W202),"",W202/$X$1)</f>
        <v>3.5273368606701938E-3</v>
      </c>
      <c r="Y202" s="40">
        <f>IF(ISBLANK(V202),"",V202/$Y$1)</f>
        <v>3.3715441672285905E-3</v>
      </c>
      <c r="Z202" s="40">
        <f>IF(ISBLANK(AA202),"",(((Price!$M185-Price!$AA185)/Price!$M185)+((Price!$N185-Price!$AB185)/Price!$N185)+((Price!$O185-Price!$AC185)/Price!$O185))/3)</f>
        <v>-3.4294068504594905E-2</v>
      </c>
      <c r="AA202" s="41">
        <v>33</v>
      </c>
      <c r="AB202" s="41">
        <v>22</v>
      </c>
      <c r="AC202" s="41">
        <v>17.600000000000001</v>
      </c>
    </row>
    <row r="203" spans="1:29" ht="15" customHeight="1">
      <c r="A203" s="30">
        <v>203</v>
      </c>
      <c r="B203" s="68" t="s">
        <v>60</v>
      </c>
      <c r="C203" s="32">
        <v>1</v>
      </c>
      <c r="D203" s="33"/>
      <c r="E203" s="33"/>
      <c r="F203" s="34" t="s">
        <v>270</v>
      </c>
      <c r="G203" s="34" t="s">
        <v>278</v>
      </c>
      <c r="H203" s="35" t="s">
        <v>84</v>
      </c>
      <c r="I203" s="30" t="s">
        <v>64</v>
      </c>
      <c r="J203" s="36">
        <v>4</v>
      </c>
      <c r="K203" s="30" t="s">
        <v>65</v>
      </c>
      <c r="L203" s="26">
        <f>M203+5</f>
        <v>35</v>
      </c>
      <c r="M203" s="26">
        <v>30</v>
      </c>
      <c r="N203" s="26">
        <v>20</v>
      </c>
      <c r="O203" s="26">
        <v>15</v>
      </c>
      <c r="P203" s="27">
        <v>14</v>
      </c>
      <c r="Q203" s="27">
        <v>13</v>
      </c>
      <c r="R203" s="58"/>
      <c r="S203" s="58"/>
      <c r="T203" s="58"/>
      <c r="U203" s="58"/>
      <c r="V203" s="33">
        <v>32</v>
      </c>
      <c r="W203" s="33">
        <v>9</v>
      </c>
      <c r="X203" s="39">
        <f>IF(ISBLANK(W203),"",W203/$X$1)</f>
        <v>1.5873015873015872E-2</v>
      </c>
      <c r="Y203" s="40">
        <f>IF(ISBLANK(V203),"",V203/$Y$1)</f>
        <v>2.157788267026298E-2</v>
      </c>
      <c r="Z203" s="40">
        <f>IF(ISBLANK(AA203),"",(((Price!$M186-Price!$AA186)/Price!$M186)+((Price!$N186-Price!$AB186)/Price!$N186)+((Price!$O186-Price!$AC186)/Price!$O186))/3)</f>
        <v>-0.2732138590203107</v>
      </c>
      <c r="AA203" s="41">
        <v>27.500000000000004</v>
      </c>
      <c r="AB203" s="41">
        <v>18.700000000000003</v>
      </c>
      <c r="AC203" s="41">
        <v>14.3</v>
      </c>
    </row>
    <row r="204" spans="1:29" ht="15" customHeight="1">
      <c r="A204" s="30">
        <v>204</v>
      </c>
      <c r="B204" s="68" t="s">
        <v>60</v>
      </c>
      <c r="C204" s="32">
        <v>1</v>
      </c>
      <c r="D204" s="33"/>
      <c r="E204" s="33"/>
      <c r="F204" s="34" t="s">
        <v>270</v>
      </c>
      <c r="G204" s="34" t="s">
        <v>279</v>
      </c>
      <c r="H204" s="35" t="s">
        <v>91</v>
      </c>
      <c r="I204" s="30" t="s">
        <v>78</v>
      </c>
      <c r="J204" s="36">
        <v>5</v>
      </c>
      <c r="K204" s="30" t="s">
        <v>69</v>
      </c>
      <c r="L204" s="26">
        <f>M204+5</f>
        <v>35</v>
      </c>
      <c r="M204" s="26">
        <v>30</v>
      </c>
      <c r="N204" s="26">
        <v>20</v>
      </c>
      <c r="O204" s="26">
        <v>16</v>
      </c>
      <c r="P204" s="27">
        <v>15</v>
      </c>
      <c r="Q204" s="27">
        <v>14</v>
      </c>
      <c r="R204" s="74"/>
      <c r="S204" s="74"/>
      <c r="T204" s="74"/>
      <c r="U204" s="74"/>
      <c r="V204" s="33">
        <v>1</v>
      </c>
      <c r="W204" s="33"/>
      <c r="X204" s="39" t="str">
        <f>IF(ISBLANK(W204),"",W204/$X$1)</f>
        <v/>
      </c>
      <c r="Y204" s="40">
        <f>IF(ISBLANK(V204),"",V204/$Y$1)</f>
        <v>6.7430883344571813E-4</v>
      </c>
      <c r="Z204" s="40">
        <f>IF(ISBLANK(AA204),"",(((Price!$M187-Price!$AA187)/Price!$M187)+((Price!$N187-Price!$AB187)/Price!$N187)+((Price!$O187-Price!$AC187)/Price!$O187))/3)</f>
        <v>3.1309097115548683E-2</v>
      </c>
      <c r="AA204" s="41">
        <v>27.500000000000004</v>
      </c>
      <c r="AB204" s="41">
        <v>18.700000000000003</v>
      </c>
      <c r="AC204" s="41">
        <v>13.200000000000001</v>
      </c>
    </row>
    <row r="205" spans="1:29" ht="15" customHeight="1">
      <c r="A205" s="30">
        <v>205</v>
      </c>
      <c r="B205" s="68" t="s">
        <v>60</v>
      </c>
      <c r="C205" s="32">
        <v>1</v>
      </c>
      <c r="D205" s="33"/>
      <c r="E205" s="33"/>
      <c r="F205" s="34" t="s">
        <v>270</v>
      </c>
      <c r="G205" s="34" t="s">
        <v>279</v>
      </c>
      <c r="H205" s="35" t="s">
        <v>91</v>
      </c>
      <c r="I205" s="30" t="s">
        <v>85</v>
      </c>
      <c r="J205" s="36">
        <v>4</v>
      </c>
      <c r="K205" s="30" t="s">
        <v>65</v>
      </c>
      <c r="L205" s="26">
        <f>M205+5</f>
        <v>30</v>
      </c>
      <c r="M205" s="26">
        <v>25</v>
      </c>
      <c r="N205" s="26">
        <v>17</v>
      </c>
      <c r="O205" s="26">
        <v>12</v>
      </c>
      <c r="P205" s="27">
        <v>11</v>
      </c>
      <c r="Q205" s="27">
        <v>10</v>
      </c>
      <c r="R205" s="58"/>
      <c r="S205" s="58"/>
      <c r="T205" s="58"/>
      <c r="U205" s="58"/>
      <c r="V205" s="33">
        <v>34</v>
      </c>
      <c r="W205" s="33">
        <v>12</v>
      </c>
      <c r="X205" s="39">
        <f>IF(ISBLANK(W205),"",W205/$X$1)</f>
        <v>2.1164021164021163E-2</v>
      </c>
      <c r="Y205" s="40">
        <f>IF(ISBLANK(V205),"",V205/$Y$1)</f>
        <v>2.2926500337154418E-2</v>
      </c>
      <c r="Z205" s="40">
        <f>IF(ISBLANK(AA205),"",(((Price!$M188-Price!$AA188)/Price!$M188)+((Price!$N188-Price!$AB188)/Price!$N188)+((Price!$O188-Price!$AC188)/Price!$O188))/3)</f>
        <v>1</v>
      </c>
      <c r="AA205" s="41">
        <v>33</v>
      </c>
      <c r="AB205" s="41">
        <v>22</v>
      </c>
      <c r="AC205" s="41">
        <v>16.5</v>
      </c>
    </row>
    <row r="206" spans="1:29" ht="15" customHeight="1">
      <c r="A206" s="30">
        <v>206</v>
      </c>
      <c r="B206" s="68" t="s">
        <v>60</v>
      </c>
      <c r="C206" s="32">
        <v>1</v>
      </c>
      <c r="D206" s="33"/>
      <c r="E206" s="33"/>
      <c r="F206" s="34" t="s">
        <v>270</v>
      </c>
      <c r="G206" s="34" t="s">
        <v>280</v>
      </c>
      <c r="H206" s="35" t="s">
        <v>91</v>
      </c>
      <c r="I206" s="30" t="s">
        <v>85</v>
      </c>
      <c r="J206" s="36">
        <v>5</v>
      </c>
      <c r="K206" s="30" t="s">
        <v>69</v>
      </c>
      <c r="L206" s="26">
        <f>M206+5</f>
        <v>35</v>
      </c>
      <c r="M206" s="50">
        <v>30</v>
      </c>
      <c r="N206" s="50">
        <v>20</v>
      </c>
      <c r="O206" s="50">
        <v>16</v>
      </c>
      <c r="P206" s="26">
        <v>15</v>
      </c>
      <c r="Q206" s="26">
        <v>14</v>
      </c>
      <c r="R206" s="43"/>
      <c r="S206" s="43"/>
      <c r="T206" s="43"/>
      <c r="U206" s="43"/>
      <c r="V206" s="33">
        <v>1</v>
      </c>
      <c r="W206" s="33"/>
      <c r="X206" s="39" t="str">
        <f>IF(ISBLANK(W206),"",W206/$X$1)</f>
        <v/>
      </c>
      <c r="Y206" s="40">
        <f>IF(ISBLANK(V206),"",V206/$Y$1)</f>
        <v>6.7430883344571813E-4</v>
      </c>
      <c r="Z206" s="40">
        <f>IF(ISBLANK(AA206),"",(((Price!$M189-Price!$AA189)/Price!$M189)+((Price!$N189-Price!$AB189)/Price!$N189)+((Price!$O189-Price!$AC189)/Price!$O189))/3)</f>
        <v>-0.12156862745098047</v>
      </c>
      <c r="AA206" s="41">
        <v>27.500000000000004</v>
      </c>
      <c r="AB206" s="41">
        <v>19.8</v>
      </c>
      <c r="AC206" s="41">
        <v>15.400000000000002</v>
      </c>
    </row>
    <row r="207" spans="1:29" ht="15" customHeight="1">
      <c r="A207" s="30">
        <v>207</v>
      </c>
      <c r="B207" s="68" t="s">
        <v>60</v>
      </c>
      <c r="C207" s="32">
        <v>1</v>
      </c>
      <c r="D207" s="33"/>
      <c r="E207" s="33"/>
      <c r="F207" s="34" t="s">
        <v>270</v>
      </c>
      <c r="G207" s="34" t="s">
        <v>281</v>
      </c>
      <c r="H207" s="35" t="s">
        <v>91</v>
      </c>
      <c r="I207" s="30" t="s">
        <v>85</v>
      </c>
      <c r="J207" s="36">
        <v>4</v>
      </c>
      <c r="K207" s="30" t="s">
        <v>65</v>
      </c>
      <c r="L207" s="26">
        <f>M207+5</f>
        <v>35</v>
      </c>
      <c r="M207" s="26">
        <v>30</v>
      </c>
      <c r="N207" s="26">
        <v>20</v>
      </c>
      <c r="O207" s="26">
        <v>15</v>
      </c>
      <c r="P207" s="27">
        <v>14</v>
      </c>
      <c r="Q207" s="27">
        <v>13</v>
      </c>
      <c r="R207" s="43"/>
      <c r="S207" s="43"/>
      <c r="T207" s="43"/>
      <c r="U207" s="43"/>
      <c r="V207" s="61">
        <v>33</v>
      </c>
      <c r="W207" s="61">
        <v>30</v>
      </c>
      <c r="X207" s="62">
        <f>IF(ISBLANK(W207),"",W207/$X$1)</f>
        <v>5.2910052910052907E-2</v>
      </c>
      <c r="Y207" s="40">
        <f>IF(ISBLANK(V207),"",V207/$Y$1)</f>
        <v>2.2252191503708697E-2</v>
      </c>
      <c r="Z207" s="63">
        <f>IF(ISBLANK(AA207),"",(((Price!$M190-Price!$AA190)/Price!$M190)+((Price!$N190-Price!$AB190)/Price!$N190)+((Price!$O190-Price!$AC190)/Price!$O190))/3)</f>
        <v>-2.2946859903381731E-2</v>
      </c>
      <c r="AA207" s="64">
        <v>27.500000000000004</v>
      </c>
      <c r="AB207" s="65">
        <v>19.8</v>
      </c>
      <c r="AC207" s="66">
        <v>15.400000000000002</v>
      </c>
    </row>
    <row r="208" spans="1:29" ht="15" customHeight="1">
      <c r="A208" s="30">
        <v>208</v>
      </c>
      <c r="B208" s="158" t="s">
        <v>60</v>
      </c>
      <c r="C208" s="32">
        <v>1</v>
      </c>
      <c r="D208" s="33"/>
      <c r="E208" s="33"/>
      <c r="F208" s="34" t="s">
        <v>270</v>
      </c>
      <c r="G208" s="34" t="s">
        <v>282</v>
      </c>
      <c r="H208" s="35" t="s">
        <v>91</v>
      </c>
      <c r="I208" s="30" t="s">
        <v>64</v>
      </c>
      <c r="J208" s="36">
        <v>4</v>
      </c>
      <c r="K208" s="30" t="s">
        <v>65</v>
      </c>
      <c r="L208" s="26">
        <f>M208+5</f>
        <v>35</v>
      </c>
      <c r="M208" s="26">
        <v>30</v>
      </c>
      <c r="N208" s="26">
        <v>20</v>
      </c>
      <c r="O208" s="26">
        <v>15</v>
      </c>
      <c r="P208" s="27">
        <v>14</v>
      </c>
      <c r="Q208" s="27">
        <v>13</v>
      </c>
      <c r="R208" s="43"/>
      <c r="S208" s="43"/>
      <c r="T208" s="43"/>
      <c r="U208" s="43"/>
      <c r="V208" s="33">
        <v>28</v>
      </c>
      <c r="W208" s="33">
        <v>9</v>
      </c>
      <c r="X208" s="39">
        <f>IF(ISBLANK(W208),"",W208/$X$1)</f>
        <v>1.5873015873015872E-2</v>
      </c>
      <c r="Y208" s="40">
        <f>IF(ISBLANK(V208),"",V208/$Y$1)</f>
        <v>1.8880647336480108E-2</v>
      </c>
      <c r="Z208" s="40">
        <f>IF(ISBLANK(AA208),"",(((Price!$M191-Price!$AA191)/Price!$M191)+((Price!$N191-Price!$AB191)/Price!$N191)+((Price!$O191-Price!$AC191)/Price!$O191))/3)</f>
        <v>-0.10000000000000013</v>
      </c>
      <c r="AA208" s="41">
        <v>27.500000000000004</v>
      </c>
      <c r="AB208" s="41">
        <v>19.8</v>
      </c>
      <c r="AC208" s="41">
        <v>15.400000000000002</v>
      </c>
    </row>
    <row r="209" spans="1:29" ht="15" customHeight="1">
      <c r="A209" s="30">
        <v>209</v>
      </c>
      <c r="B209" s="158" t="s">
        <v>60</v>
      </c>
      <c r="C209" s="32">
        <v>1</v>
      </c>
      <c r="D209" s="33"/>
      <c r="E209" s="33"/>
      <c r="F209" s="34" t="s">
        <v>270</v>
      </c>
      <c r="G209" s="34" t="s">
        <v>283</v>
      </c>
      <c r="H209" s="35" t="s">
        <v>91</v>
      </c>
      <c r="I209" s="30" t="s">
        <v>85</v>
      </c>
      <c r="J209" s="36">
        <v>5</v>
      </c>
      <c r="K209" s="30" t="s">
        <v>69</v>
      </c>
      <c r="L209" s="26">
        <f>M209+5</f>
        <v>35</v>
      </c>
      <c r="M209" s="26">
        <v>30</v>
      </c>
      <c r="N209" s="26">
        <v>20</v>
      </c>
      <c r="O209" s="26">
        <v>14</v>
      </c>
      <c r="P209" s="27">
        <v>13</v>
      </c>
      <c r="Q209" s="27">
        <v>12</v>
      </c>
      <c r="R209" s="43"/>
      <c r="S209" s="43"/>
      <c r="T209" s="43"/>
      <c r="U209" s="43"/>
      <c r="V209" s="33">
        <v>10</v>
      </c>
      <c r="W209" s="33">
        <v>2</v>
      </c>
      <c r="X209" s="39">
        <f>IF(ISBLANK(W209),"",W209/$X$1)</f>
        <v>3.5273368606701938E-3</v>
      </c>
      <c r="Y209" s="40">
        <f>IF(ISBLANK(V209),"",V209/$Y$1)</f>
        <v>6.7430883344571811E-3</v>
      </c>
      <c r="Z209" s="40">
        <f>IF(ISBLANK(AA209),"",(((Price!$M192-Price!$AA192)/Price!$M192)+((Price!$N192-Price!$AB192)/Price!$N192)+((Price!$O192-Price!$AC192)/Price!$O192))/3)</f>
        <v>1</v>
      </c>
      <c r="AA209" s="41">
        <v>27.500000000000004</v>
      </c>
      <c r="AB209" s="41">
        <v>18.700000000000003</v>
      </c>
      <c r="AC209" s="41">
        <v>14.3</v>
      </c>
    </row>
    <row r="210" spans="1:29" ht="15" customHeight="1">
      <c r="A210" s="30">
        <v>210</v>
      </c>
      <c r="B210" s="68" t="s">
        <v>60</v>
      </c>
      <c r="C210" s="32">
        <v>1</v>
      </c>
      <c r="D210" s="33"/>
      <c r="E210" s="33"/>
      <c r="F210" s="34" t="s">
        <v>270</v>
      </c>
      <c r="G210" s="34" t="s">
        <v>284</v>
      </c>
      <c r="H210" s="35" t="s">
        <v>91</v>
      </c>
      <c r="I210" s="30" t="s">
        <v>85</v>
      </c>
      <c r="J210" s="36">
        <v>6</v>
      </c>
      <c r="K210" s="30" t="s">
        <v>92</v>
      </c>
      <c r="L210" s="26">
        <f>M210+5</f>
        <v>27</v>
      </c>
      <c r="M210" s="26">
        <v>22</v>
      </c>
      <c r="N210" s="26">
        <v>14.999999999999998</v>
      </c>
      <c r="O210" s="26">
        <v>10</v>
      </c>
      <c r="P210" s="27">
        <v>9</v>
      </c>
      <c r="Q210" s="27">
        <v>8</v>
      </c>
      <c r="R210" s="43"/>
      <c r="S210" s="43"/>
      <c r="T210" s="43"/>
      <c r="U210" s="43"/>
      <c r="V210" s="33">
        <v>4</v>
      </c>
      <c r="W210" s="33"/>
      <c r="X210" s="39" t="str">
        <f>IF(ISBLANK(W210),"",W210/$X$1)</f>
        <v/>
      </c>
      <c r="Y210" s="40">
        <f>IF(ISBLANK(V210),"",V210/$Y$1)</f>
        <v>2.6972353337828725E-3</v>
      </c>
      <c r="Z210" s="40">
        <f>IF(ISBLANK(AA210),"",(((Price!$M193-Price!$AA193)/Price!$M193)+((Price!$N193-Price!$AB193)/Price!$N193)+((Price!$O193-Price!$AC193)/Price!$O193))/3)</f>
        <v>7.3368606701940009E-2</v>
      </c>
      <c r="AA210" s="41">
        <v>24.200000000000003</v>
      </c>
      <c r="AB210" s="41">
        <v>16.5</v>
      </c>
      <c r="AC210" s="41">
        <v>11</v>
      </c>
    </row>
    <row r="211" spans="1:29" ht="15" customHeight="1">
      <c r="A211" s="30">
        <v>211</v>
      </c>
      <c r="B211" s="68" t="s">
        <v>60</v>
      </c>
      <c r="C211" s="32">
        <v>1</v>
      </c>
      <c r="D211" s="33"/>
      <c r="E211" s="33"/>
      <c r="F211" s="34" t="s">
        <v>270</v>
      </c>
      <c r="G211" s="34" t="s">
        <v>285</v>
      </c>
      <c r="H211" s="35" t="s">
        <v>63</v>
      </c>
      <c r="I211" s="30" t="s">
        <v>78</v>
      </c>
      <c r="J211" s="36">
        <v>4</v>
      </c>
      <c r="K211" s="30" t="s">
        <v>108</v>
      </c>
      <c r="L211" s="26">
        <f>M211+5</f>
        <v>45</v>
      </c>
      <c r="M211" s="26">
        <v>40</v>
      </c>
      <c r="N211" s="26">
        <v>30</v>
      </c>
      <c r="O211" s="26">
        <v>26</v>
      </c>
      <c r="P211" s="27">
        <v>25</v>
      </c>
      <c r="Q211" s="27">
        <v>24</v>
      </c>
      <c r="R211" s="43"/>
      <c r="S211" s="43"/>
      <c r="T211" s="43"/>
      <c r="U211" s="43"/>
      <c r="V211" s="33">
        <v>3</v>
      </c>
      <c r="W211" s="33">
        <v>1</v>
      </c>
      <c r="X211" s="39">
        <f>IF(ISBLANK(W211),"",W211/$X$1)</f>
        <v>1.7636684303350969E-3</v>
      </c>
      <c r="Y211" s="40">
        <f>IF(ISBLANK(V211),"",V211/$Y$1)</f>
        <v>2.0229265003371545E-3</v>
      </c>
      <c r="Z211" s="40">
        <f>IF(ISBLANK(AA211),"",(((Price!$M194-Price!$AA194)/Price!$M194)+((Price!$N194-Price!$AB194)/Price!$N194)+((Price!$O194-Price!$AC194)/Price!$O194))/3)</f>
        <v>1</v>
      </c>
      <c r="AA211" s="41">
        <v>44</v>
      </c>
      <c r="AB211" s="41">
        <v>33</v>
      </c>
      <c r="AC211" s="41">
        <v>27.500000000000004</v>
      </c>
    </row>
    <row r="212" spans="1:29" ht="15" customHeight="1">
      <c r="A212" s="30">
        <v>212</v>
      </c>
      <c r="B212" s="68" t="s">
        <v>60</v>
      </c>
      <c r="C212" s="32">
        <v>1</v>
      </c>
      <c r="D212" s="33"/>
      <c r="E212" s="33"/>
      <c r="F212" s="34" t="s">
        <v>270</v>
      </c>
      <c r="G212" s="34" t="s">
        <v>286</v>
      </c>
      <c r="H212" s="35" t="s">
        <v>63</v>
      </c>
      <c r="I212" s="30" t="s">
        <v>64</v>
      </c>
      <c r="J212" s="36">
        <v>4</v>
      </c>
      <c r="K212" s="30" t="s">
        <v>65</v>
      </c>
      <c r="L212" s="26">
        <f>M212+5</f>
        <v>40</v>
      </c>
      <c r="M212" s="26">
        <v>35</v>
      </c>
      <c r="N212" s="26">
        <v>25</v>
      </c>
      <c r="O212" s="26">
        <v>20</v>
      </c>
      <c r="P212" s="27">
        <v>19</v>
      </c>
      <c r="Q212" s="27">
        <v>18</v>
      </c>
      <c r="R212" s="78"/>
      <c r="S212" s="67"/>
      <c r="T212" s="67"/>
      <c r="U212" s="67"/>
      <c r="V212" s="33">
        <v>5</v>
      </c>
      <c r="W212" s="33">
        <v>2</v>
      </c>
      <c r="X212" s="39">
        <f>IF(ISBLANK(W212),"",W212/$X$1)</f>
        <v>3.5273368606701938E-3</v>
      </c>
      <c r="Y212" s="40">
        <f>IF(ISBLANK(V212),"",V212/$Y$1)</f>
        <v>3.3715441672285905E-3</v>
      </c>
      <c r="Z212" s="40" t="str">
        <f>IF(ISBLANK(AA212),"",(((Price!$M195-Price!$AA195)/Price!$M195)+((Price!$N195-Price!$AB195)/Price!$N195)+((Price!$O195-Price!$AC195)/Price!$O195))/3)</f>
        <v/>
      </c>
      <c r="AA212" s="41"/>
      <c r="AB212" s="41"/>
      <c r="AC212" s="41"/>
    </row>
    <row r="213" spans="1:29" ht="15" customHeight="1">
      <c r="A213" s="30">
        <v>213</v>
      </c>
      <c r="B213" s="68" t="s">
        <v>60</v>
      </c>
      <c r="C213" s="32">
        <v>1</v>
      </c>
      <c r="D213" s="33"/>
      <c r="E213" s="33"/>
      <c r="F213" s="34" t="s">
        <v>270</v>
      </c>
      <c r="G213" s="34" t="s">
        <v>287</v>
      </c>
      <c r="H213" s="35" t="s">
        <v>91</v>
      </c>
      <c r="I213" s="30" t="s">
        <v>85</v>
      </c>
      <c r="J213" s="36">
        <v>5</v>
      </c>
      <c r="K213" s="30" t="s">
        <v>69</v>
      </c>
      <c r="L213" s="26">
        <f>M213+5</f>
        <v>30</v>
      </c>
      <c r="M213" s="26">
        <v>25</v>
      </c>
      <c r="N213" s="26">
        <v>18</v>
      </c>
      <c r="O213" s="26">
        <v>14</v>
      </c>
      <c r="P213" s="27">
        <v>13</v>
      </c>
      <c r="Q213" s="27">
        <v>12</v>
      </c>
      <c r="R213" s="43"/>
      <c r="S213" s="43"/>
      <c r="T213" s="43"/>
      <c r="U213" s="43"/>
      <c r="V213" s="33">
        <v>6</v>
      </c>
      <c r="W213" s="33">
        <v>1</v>
      </c>
      <c r="X213" s="39">
        <f>IF(ISBLANK(W213),"",W213/$X$1)</f>
        <v>1.7636684303350969E-3</v>
      </c>
      <c r="Y213" s="40">
        <f>IF(ISBLANK(V213),"",V213/$Y$1)</f>
        <v>4.045853000674309E-3</v>
      </c>
      <c r="Z213" s="40">
        <f>IF(ISBLANK(AA213),"",(((Price!$M196-Price!$AA196)/Price!$M196)+((Price!$N196-Price!$AB196)/Price!$N196)+((Price!$O196-Price!$AC196)/Price!$O196))/3)</f>
        <v>8.6825396825396819E-2</v>
      </c>
      <c r="AA213" s="41">
        <v>27.500000000000004</v>
      </c>
      <c r="AB213" s="41">
        <v>18.700000000000003</v>
      </c>
      <c r="AC213" s="41">
        <v>14.3</v>
      </c>
    </row>
    <row r="214" spans="1:29" ht="15" customHeight="1">
      <c r="A214" s="30">
        <v>214</v>
      </c>
      <c r="B214" s="68" t="s">
        <v>60</v>
      </c>
      <c r="C214" s="32">
        <v>1</v>
      </c>
      <c r="D214" s="33"/>
      <c r="E214" s="33"/>
      <c r="F214" s="34" t="s">
        <v>270</v>
      </c>
      <c r="G214" s="34" t="s">
        <v>288</v>
      </c>
      <c r="H214" s="35" t="s">
        <v>91</v>
      </c>
      <c r="I214" s="30" t="s">
        <v>85</v>
      </c>
      <c r="J214" s="36">
        <v>4</v>
      </c>
      <c r="K214" s="30" t="s">
        <v>65</v>
      </c>
      <c r="L214" s="26">
        <f>M214+5</f>
        <v>27</v>
      </c>
      <c r="M214" s="26">
        <v>22</v>
      </c>
      <c r="N214" s="26">
        <v>14.999999999999998</v>
      </c>
      <c r="O214" s="26">
        <v>10</v>
      </c>
      <c r="P214" s="27">
        <v>9</v>
      </c>
      <c r="Q214" s="27">
        <v>8</v>
      </c>
      <c r="R214" s="43"/>
      <c r="S214" s="43"/>
      <c r="T214" s="43"/>
      <c r="U214" s="43"/>
      <c r="V214" s="33">
        <v>6</v>
      </c>
      <c r="W214" s="33"/>
      <c r="X214" s="39" t="str">
        <f>IF(ISBLANK(W214),"",W214/$X$1)</f>
        <v/>
      </c>
      <c r="Y214" s="40">
        <f>IF(ISBLANK(V214),"",V214/$Y$1)</f>
        <v>4.045853000674309E-3</v>
      </c>
      <c r="Z214" s="40">
        <f>IF(ISBLANK(AA214),"",(((Price!$M197-Price!$AA197)/Price!$M197)+((Price!$N197-Price!$AB197)/Price!$N197)+((Price!$O197-Price!$AC197)/Price!$O197))/3)</f>
        <v>1</v>
      </c>
      <c r="AA214" s="41">
        <v>24.200000000000003</v>
      </c>
      <c r="AB214" s="41">
        <v>16.5</v>
      </c>
      <c r="AC214" s="41">
        <v>11</v>
      </c>
    </row>
    <row r="215" spans="1:29" ht="15" customHeight="1">
      <c r="A215" s="30">
        <v>215</v>
      </c>
      <c r="B215" s="68" t="s">
        <v>60</v>
      </c>
      <c r="C215" s="32">
        <v>1</v>
      </c>
      <c r="D215" s="33"/>
      <c r="E215" s="33"/>
      <c r="F215" s="34" t="s">
        <v>270</v>
      </c>
      <c r="G215" s="34" t="s">
        <v>289</v>
      </c>
      <c r="H215" s="35" t="s">
        <v>91</v>
      </c>
      <c r="I215" s="30" t="s">
        <v>78</v>
      </c>
      <c r="J215" s="36">
        <v>5</v>
      </c>
      <c r="K215" s="30" t="s">
        <v>69</v>
      </c>
      <c r="L215" s="26">
        <f>M215+5</f>
        <v>40</v>
      </c>
      <c r="M215" s="26">
        <v>35</v>
      </c>
      <c r="N215" s="26">
        <v>25</v>
      </c>
      <c r="O215" s="26">
        <v>19</v>
      </c>
      <c r="P215" s="27">
        <v>18</v>
      </c>
      <c r="Q215" s="27">
        <v>17</v>
      </c>
      <c r="R215" s="43"/>
      <c r="S215" s="43"/>
      <c r="T215" s="43"/>
      <c r="U215" s="43"/>
      <c r="V215" s="33">
        <v>8</v>
      </c>
      <c r="W215" s="33">
        <v>2</v>
      </c>
      <c r="X215" s="39">
        <f>IF(ISBLANK(W215),"",W215/$X$1)</f>
        <v>3.5273368606701938E-3</v>
      </c>
      <c r="Y215" s="40">
        <f>IF(ISBLANK(V215),"",V215/$Y$1)</f>
        <v>5.394470667565745E-3</v>
      </c>
      <c r="Z215" s="40">
        <f>IF(ISBLANK(AA215),"",(((Price!$M198-Price!$AA198)/Price!$M198)+((Price!$N198-Price!$AB198)/Price!$N198)+((Price!$O198-Price!$AC198)/Price!$O198))/3)</f>
        <v>-0.10000000000000013</v>
      </c>
      <c r="AA215" s="41">
        <v>33</v>
      </c>
      <c r="AB215" s="41">
        <v>24.200000000000003</v>
      </c>
      <c r="AC215" s="41">
        <v>18.700000000000003</v>
      </c>
    </row>
    <row r="216" spans="1:29" ht="15" customHeight="1">
      <c r="A216" s="30">
        <v>216</v>
      </c>
      <c r="B216" s="68" t="s">
        <v>60</v>
      </c>
      <c r="C216" s="32">
        <v>1</v>
      </c>
      <c r="D216" s="33"/>
      <c r="E216" s="33"/>
      <c r="F216" s="34" t="s">
        <v>270</v>
      </c>
      <c r="G216" s="34" t="s">
        <v>290</v>
      </c>
      <c r="H216" s="35" t="s">
        <v>84</v>
      </c>
      <c r="I216" s="30" t="s">
        <v>64</v>
      </c>
      <c r="J216" s="36">
        <v>6</v>
      </c>
      <c r="K216" s="30" t="s">
        <v>92</v>
      </c>
      <c r="L216" s="26">
        <f>M216+5</f>
        <v>30</v>
      </c>
      <c r="M216" s="26">
        <v>25</v>
      </c>
      <c r="N216" s="26">
        <v>17</v>
      </c>
      <c r="O216" s="26">
        <v>12</v>
      </c>
      <c r="P216" s="27"/>
      <c r="Q216" s="27"/>
      <c r="R216" s="69" t="s">
        <v>134</v>
      </c>
      <c r="S216" s="43"/>
      <c r="T216" s="43"/>
      <c r="U216" s="43"/>
      <c r="V216" s="33"/>
      <c r="W216" s="33"/>
      <c r="X216" s="39" t="str">
        <f>IF(ISBLANK(W216),"",W216/$X$1)</f>
        <v/>
      </c>
      <c r="Y216" s="40" t="str">
        <f>IF(ISBLANK(V216),"",V216/$Y$1)</f>
        <v/>
      </c>
      <c r="Z216" s="40" t="str">
        <f>IF(ISBLANK(AA216),"",(((Price!$M199-Price!$AA199)/Price!$M199)+((Price!$N199-Price!$AB199)/Price!$N199)+((Price!$O199-Price!$AC199)/Price!$O199))/3)</f>
        <v/>
      </c>
      <c r="AA216" s="41"/>
      <c r="AB216" s="41"/>
      <c r="AC216" s="41"/>
    </row>
    <row r="217" spans="1:29" ht="15" customHeight="1">
      <c r="A217" s="30">
        <v>217</v>
      </c>
      <c r="B217" s="68" t="s">
        <v>60</v>
      </c>
      <c r="C217" s="32">
        <v>1</v>
      </c>
      <c r="D217" s="33"/>
      <c r="E217" s="33"/>
      <c r="F217" s="34" t="s">
        <v>270</v>
      </c>
      <c r="G217" s="34" t="s">
        <v>290</v>
      </c>
      <c r="H217" s="35" t="s">
        <v>84</v>
      </c>
      <c r="I217" s="30" t="s">
        <v>64</v>
      </c>
      <c r="J217" s="36">
        <v>5</v>
      </c>
      <c r="K217" s="30" t="s">
        <v>69</v>
      </c>
      <c r="L217" s="26">
        <f>M217+5</f>
        <v>30</v>
      </c>
      <c r="M217" s="26">
        <v>25</v>
      </c>
      <c r="N217" s="26">
        <v>17</v>
      </c>
      <c r="O217" s="26">
        <v>13</v>
      </c>
      <c r="P217" s="27">
        <v>12</v>
      </c>
      <c r="Q217" s="27">
        <v>11</v>
      </c>
      <c r="R217" s="43"/>
      <c r="S217" s="43"/>
      <c r="T217" s="43"/>
      <c r="U217" s="43"/>
      <c r="V217" s="33">
        <v>27</v>
      </c>
      <c r="W217" s="33">
        <v>16</v>
      </c>
      <c r="X217" s="39">
        <f>IF(ISBLANK(W217),"",W217/$X$1)</f>
        <v>2.821869488536155E-2</v>
      </c>
      <c r="Y217" s="40">
        <f>IF(ISBLANK(V217),"",V217/$Y$1)</f>
        <v>1.8206338503034391E-2</v>
      </c>
      <c r="Z217" s="40">
        <f>IF(ISBLANK(AA217),"",(((Price!$M200-Price!$AA200)/Price!$M200)+((Price!$N200-Price!$AB200)/Price!$N200)+((Price!$O200-Price!$AC200)/Price!$O200))/3)</f>
        <v>1</v>
      </c>
      <c r="AA217" s="41">
        <v>27.500000000000004</v>
      </c>
      <c r="AB217" s="41">
        <v>18.700000000000003</v>
      </c>
      <c r="AC217" s="41">
        <v>14.3</v>
      </c>
    </row>
    <row r="218" spans="1:29" ht="15" customHeight="1">
      <c r="A218" s="30">
        <v>218</v>
      </c>
      <c r="B218" s="157" t="s">
        <v>60</v>
      </c>
      <c r="C218" s="85">
        <v>1</v>
      </c>
      <c r="D218" s="33"/>
      <c r="E218" s="33"/>
      <c r="F218" s="46" t="s">
        <v>270</v>
      </c>
      <c r="G218" s="46" t="s">
        <v>290</v>
      </c>
      <c r="H218" s="47" t="s">
        <v>84</v>
      </c>
      <c r="I218" s="48" t="s">
        <v>78</v>
      </c>
      <c r="J218" s="49">
        <v>4</v>
      </c>
      <c r="K218" s="48" t="s">
        <v>65</v>
      </c>
      <c r="L218" s="26">
        <f>M218+5</f>
        <v>50</v>
      </c>
      <c r="M218" s="26">
        <v>45</v>
      </c>
      <c r="N218" s="26">
        <v>35</v>
      </c>
      <c r="O218" s="26">
        <v>29</v>
      </c>
      <c r="P218" s="51">
        <v>28</v>
      </c>
      <c r="Q218" s="51">
        <v>27</v>
      </c>
      <c r="R218" s="52"/>
      <c r="S218" s="43"/>
      <c r="T218" s="43"/>
      <c r="U218" s="43"/>
      <c r="V218" s="33">
        <v>228</v>
      </c>
      <c r="W218" s="33">
        <v>79</v>
      </c>
      <c r="X218" s="39">
        <f>IF(ISBLANK(W218),"",W218/$X$1)</f>
        <v>0.13932980599647266</v>
      </c>
      <c r="Y218" s="40">
        <f>IF(ISBLANK(V218),"",V218/$Y$1)</f>
        <v>0.15374241402562375</v>
      </c>
      <c r="Z218" s="40">
        <f>IF(ISBLANK(AA218),"",(((Price!$M201-Price!$AA201)/Price!$M201)+((Price!$N201-Price!$AB201)/Price!$N201)+((Price!$O201-Price!$AC201)/Price!$O201))/3)</f>
        <v>-2.724867724867738E-2</v>
      </c>
      <c r="AA218" s="41">
        <v>44</v>
      </c>
      <c r="AB218" s="41">
        <v>35.200000000000003</v>
      </c>
      <c r="AC218" s="41">
        <v>29.700000000000003</v>
      </c>
    </row>
    <row r="219" spans="1:29" ht="15" customHeight="1">
      <c r="A219" s="30">
        <v>219</v>
      </c>
      <c r="B219" s="68" t="s">
        <v>60</v>
      </c>
      <c r="C219" s="32">
        <v>1</v>
      </c>
      <c r="D219" s="33"/>
      <c r="E219" s="33"/>
      <c r="F219" s="34" t="s">
        <v>270</v>
      </c>
      <c r="G219" s="34" t="s">
        <v>291</v>
      </c>
      <c r="H219" s="35" t="s">
        <v>63</v>
      </c>
      <c r="I219" s="30" t="s">
        <v>64</v>
      </c>
      <c r="J219" s="36">
        <v>4</v>
      </c>
      <c r="K219" s="30" t="s">
        <v>65</v>
      </c>
      <c r="L219" s="26">
        <f>M219+5</f>
        <v>45</v>
      </c>
      <c r="M219" s="26">
        <v>40</v>
      </c>
      <c r="N219" s="26">
        <v>31</v>
      </c>
      <c r="O219" s="26">
        <v>26</v>
      </c>
      <c r="P219" s="26">
        <v>25</v>
      </c>
      <c r="Q219" s="26">
        <v>24</v>
      </c>
      <c r="R219" s="43"/>
      <c r="S219" s="43"/>
      <c r="T219" s="43"/>
      <c r="U219" s="43"/>
      <c r="V219" s="33">
        <v>20</v>
      </c>
      <c r="W219" s="33">
        <v>1</v>
      </c>
      <c r="X219" s="39">
        <f>IF(ISBLANK(W219),"",W219/$X$1)</f>
        <v>1.7636684303350969E-3</v>
      </c>
      <c r="Y219" s="40">
        <f>IF(ISBLANK(V219),"",V219/$Y$1)</f>
        <v>1.3486176668914362E-2</v>
      </c>
      <c r="Z219" s="40">
        <f>IF(ISBLANK(AA219),"",(((Price!$M202-Price!$AA202)/Price!$M202)+((Price!$N202-Price!$AB202)/Price!$N202)+((Price!$O202-Price!$AC202)/Price!$O202))/3)</f>
        <v>9.9047619047619009E-2</v>
      </c>
      <c r="AA219" s="41">
        <v>38.5</v>
      </c>
      <c r="AB219" s="41">
        <v>29.700000000000003</v>
      </c>
      <c r="AC219" s="41">
        <v>24.200000000000003</v>
      </c>
    </row>
    <row r="220" spans="1:29" ht="15" customHeight="1">
      <c r="A220" s="30">
        <v>220</v>
      </c>
      <c r="B220" s="164" t="s">
        <v>60</v>
      </c>
      <c r="C220" s="87">
        <v>1</v>
      </c>
      <c r="D220" s="33"/>
      <c r="E220" s="33"/>
      <c r="F220" s="53" t="s">
        <v>292</v>
      </c>
      <c r="G220" s="53" t="s">
        <v>293</v>
      </c>
      <c r="H220" s="54" t="s">
        <v>63</v>
      </c>
      <c r="I220" s="55" t="s">
        <v>78</v>
      </c>
      <c r="J220" s="56">
        <v>5</v>
      </c>
      <c r="K220" s="55" t="s">
        <v>69</v>
      </c>
      <c r="L220" s="26">
        <f>M220+5</f>
        <v>30</v>
      </c>
      <c r="M220" s="26">
        <v>25</v>
      </c>
      <c r="N220" s="26">
        <v>17</v>
      </c>
      <c r="O220" s="26">
        <v>13</v>
      </c>
      <c r="P220" s="28">
        <v>12</v>
      </c>
      <c r="Q220" s="28">
        <v>11</v>
      </c>
      <c r="R220" s="57"/>
      <c r="S220" s="43"/>
      <c r="T220" s="43"/>
      <c r="U220" s="43"/>
      <c r="V220" s="33">
        <v>9</v>
      </c>
      <c r="W220" s="33">
        <v>1</v>
      </c>
      <c r="X220" s="39">
        <f>IF(ISBLANK(W220),"",W220/$X$1)</f>
        <v>1.7636684303350969E-3</v>
      </c>
      <c r="Y220" s="40">
        <f>IF(ISBLANK(V220),"",V220/$Y$1)</f>
        <v>6.0687795010114631E-3</v>
      </c>
      <c r="Z220" s="40">
        <f>IF(ISBLANK(AA220),"",(((Price!$M203-Price!$AA203)/Price!$M203)+((Price!$N203-Price!$AB203)/Price!$N203)+((Price!$O203-Price!$AC203)/Price!$O203))/3)</f>
        <v>6.4999999999999905E-2</v>
      </c>
      <c r="AA220" s="41">
        <v>27.500000000000004</v>
      </c>
      <c r="AB220" s="41">
        <v>19.8</v>
      </c>
      <c r="AC220" s="41">
        <v>14.3</v>
      </c>
    </row>
    <row r="221" spans="1:29" ht="15" customHeight="1">
      <c r="A221" s="30">
        <v>221</v>
      </c>
      <c r="B221" s="68" t="s">
        <v>60</v>
      </c>
      <c r="C221" s="32">
        <v>1</v>
      </c>
      <c r="D221" s="33"/>
      <c r="E221" s="33"/>
      <c r="F221" s="34" t="s">
        <v>292</v>
      </c>
      <c r="G221" s="34" t="s">
        <v>294</v>
      </c>
      <c r="H221" s="35" t="s">
        <v>63</v>
      </c>
      <c r="I221" s="30" t="s">
        <v>64</v>
      </c>
      <c r="J221" s="36">
        <v>5</v>
      </c>
      <c r="K221" s="30" t="s">
        <v>69</v>
      </c>
      <c r="L221" s="26">
        <f>M221+5</f>
        <v>27</v>
      </c>
      <c r="M221" s="26">
        <v>22</v>
      </c>
      <c r="N221" s="26">
        <v>14.999999999999998</v>
      </c>
      <c r="O221" s="26">
        <v>11</v>
      </c>
      <c r="P221" s="27">
        <v>10</v>
      </c>
      <c r="Q221" s="27">
        <v>9</v>
      </c>
      <c r="R221" s="43"/>
      <c r="S221" s="43"/>
      <c r="T221" s="43"/>
      <c r="U221" s="43"/>
      <c r="V221" s="33">
        <v>27</v>
      </c>
      <c r="W221" s="33">
        <v>12</v>
      </c>
      <c r="X221" s="39">
        <f>IF(ISBLANK(W221),"",W221/$X$1)</f>
        <v>2.1164021164021163E-2</v>
      </c>
      <c r="Y221" s="40">
        <f>IF(ISBLANK(V221),"",V221/$Y$1)</f>
        <v>1.8206338503034391E-2</v>
      </c>
      <c r="Z221" s="40">
        <f>IF(ISBLANK(AA221),"",(((Price!$M204-Price!$AA204)/Price!$M204)+((Price!$N204-Price!$AB204)/Price!$N204)+((Price!$O204-Price!$AC204)/Price!$O204))/3)</f>
        <v>0.10777777777777768</v>
      </c>
      <c r="AA221" s="41">
        <v>24.200000000000003</v>
      </c>
      <c r="AB221" s="41">
        <v>16.5</v>
      </c>
      <c r="AC221" s="41">
        <v>12.100000000000001</v>
      </c>
    </row>
    <row r="222" spans="1:29" ht="15" customHeight="1">
      <c r="A222" s="30">
        <v>222</v>
      </c>
      <c r="B222" s="68" t="s">
        <v>60</v>
      </c>
      <c r="C222" s="32">
        <v>1</v>
      </c>
      <c r="D222" s="33"/>
      <c r="E222" s="33"/>
      <c r="F222" s="34" t="s">
        <v>292</v>
      </c>
      <c r="G222" s="34" t="s">
        <v>294</v>
      </c>
      <c r="H222" s="35" t="s">
        <v>63</v>
      </c>
      <c r="I222" s="30" t="s">
        <v>85</v>
      </c>
      <c r="J222" s="36">
        <v>4</v>
      </c>
      <c r="K222" s="30" t="s">
        <v>65</v>
      </c>
      <c r="L222" s="26">
        <f>M222+5</f>
        <v>30</v>
      </c>
      <c r="M222" s="26">
        <v>25</v>
      </c>
      <c r="N222" s="26">
        <v>15</v>
      </c>
      <c r="O222" s="26">
        <v>10</v>
      </c>
      <c r="P222" s="27">
        <v>9</v>
      </c>
      <c r="Q222" s="27">
        <v>8</v>
      </c>
      <c r="R222" s="43"/>
      <c r="S222" s="43"/>
      <c r="T222" s="43"/>
      <c r="U222" s="43"/>
      <c r="V222" s="33">
        <v>198</v>
      </c>
      <c r="W222" s="33">
        <v>51</v>
      </c>
      <c r="X222" s="39">
        <f>IF(ISBLANK(W222),"",W222/$X$1)</f>
        <v>8.9947089947089942E-2</v>
      </c>
      <c r="Y222" s="40">
        <f>IF(ISBLANK(V222),"",V222/$Y$1)</f>
        <v>0.1335131490222522</v>
      </c>
      <c r="Z222" s="40">
        <f>IF(ISBLANK(AA222),"",(((Price!$M205-Price!$AA205)/Price!$M205)+((Price!$N205-Price!$AB205)/Price!$N205)+((Price!$O205-Price!$AC205)/Price!$O205))/3)</f>
        <v>-0.32970588235294118</v>
      </c>
      <c r="AA222" s="41">
        <v>27.500000000000004</v>
      </c>
      <c r="AB222" s="41">
        <v>18.700000000000003</v>
      </c>
      <c r="AC222" s="41">
        <v>13.200000000000001</v>
      </c>
    </row>
    <row r="223" spans="1:29" ht="15" customHeight="1">
      <c r="A223" s="30">
        <v>224</v>
      </c>
      <c r="B223" s="68" t="s">
        <v>60</v>
      </c>
      <c r="C223" s="32">
        <v>1</v>
      </c>
      <c r="D223" s="33"/>
      <c r="E223" s="33"/>
      <c r="F223" s="34" t="s">
        <v>292</v>
      </c>
      <c r="G223" s="34" t="s">
        <v>295</v>
      </c>
      <c r="H223" s="35" t="s">
        <v>84</v>
      </c>
      <c r="I223" s="30" t="s">
        <v>85</v>
      </c>
      <c r="J223" s="36">
        <v>5</v>
      </c>
      <c r="K223" s="30" t="s">
        <v>69</v>
      </c>
      <c r="L223" s="26">
        <f>M223+5</f>
        <v>30</v>
      </c>
      <c r="M223" s="26">
        <v>25</v>
      </c>
      <c r="N223" s="26">
        <v>17</v>
      </c>
      <c r="O223" s="26">
        <v>13</v>
      </c>
      <c r="P223" s="27"/>
      <c r="Q223" s="27"/>
      <c r="R223" s="69" t="s">
        <v>134</v>
      </c>
      <c r="S223" s="43"/>
      <c r="T223" s="43"/>
      <c r="U223" s="43"/>
      <c r="V223" s="33"/>
      <c r="W223" s="33"/>
      <c r="X223" s="39" t="str">
        <f>IF(ISBLANK(W223),"",W223/$X$1)</f>
        <v/>
      </c>
      <c r="Y223" s="40" t="str">
        <f>IF(ISBLANK(V223),"",V223/$Y$1)</f>
        <v/>
      </c>
      <c r="Z223" s="40" t="str">
        <f>IF(ISBLANK(AA223),"",(((Price!$M207-Price!$AA207)/Price!$M207)+((Price!$N207-Price!$AB207)/Price!$N207)+((Price!$O207-Price!$AC207)/Price!$O207))/3)</f>
        <v/>
      </c>
      <c r="AA223" s="41"/>
      <c r="AB223" s="41"/>
      <c r="AC223" s="41"/>
    </row>
    <row r="224" spans="1:29" ht="15" customHeight="1">
      <c r="A224" s="30">
        <v>225</v>
      </c>
      <c r="B224" s="68" t="s">
        <v>60</v>
      </c>
      <c r="C224" s="32">
        <v>1</v>
      </c>
      <c r="D224" s="33"/>
      <c r="E224" s="33"/>
      <c r="F224" s="81" t="s">
        <v>292</v>
      </c>
      <c r="G224" s="81" t="s">
        <v>296</v>
      </c>
      <c r="H224" s="82" t="s">
        <v>63</v>
      </c>
      <c r="I224" s="71" t="s">
        <v>64</v>
      </c>
      <c r="J224" s="83">
        <v>4</v>
      </c>
      <c r="K224" s="71" t="s">
        <v>65</v>
      </c>
      <c r="L224" s="26">
        <f>M224+5</f>
        <v>40</v>
      </c>
      <c r="M224" s="26">
        <v>35</v>
      </c>
      <c r="N224" s="26">
        <v>25</v>
      </c>
      <c r="O224" s="26">
        <v>20</v>
      </c>
      <c r="P224" s="27">
        <v>19</v>
      </c>
      <c r="Q224" s="27">
        <v>18</v>
      </c>
      <c r="R224" s="37"/>
      <c r="S224" s="37"/>
      <c r="T224" s="37"/>
      <c r="U224" s="37"/>
      <c r="V224" s="33">
        <v>13</v>
      </c>
      <c r="W224" s="33">
        <v>7</v>
      </c>
      <c r="X224" s="39">
        <f>IF(ISBLANK(W224),"",W224/$X$1)</f>
        <v>1.2345679012345678E-2</v>
      </c>
      <c r="Y224" s="40">
        <f>IF(ISBLANK(V224),"",V224/$Y$1)</f>
        <v>8.7660148347943351E-3</v>
      </c>
      <c r="Z224" s="40">
        <f>IF(ISBLANK(AA224),"",(((Price!$M208-Price!$AA208)/Price!$M208)+((Price!$N208-Price!$AB208)/Price!$N208)+((Price!$O208-Price!$AC208)/Price!$O208))/3)</f>
        <v>2.2222222222222126E-2</v>
      </c>
      <c r="AA224" s="41">
        <v>30</v>
      </c>
      <c r="AB224" s="41">
        <v>23</v>
      </c>
      <c r="AC224" s="41">
        <v>19</v>
      </c>
    </row>
    <row r="225" spans="1:29" ht="15" customHeight="1">
      <c r="A225" s="30">
        <v>226</v>
      </c>
      <c r="B225" s="68" t="s">
        <v>60</v>
      </c>
      <c r="C225" s="32">
        <v>1</v>
      </c>
      <c r="D225" s="33"/>
      <c r="E225" s="33"/>
      <c r="F225" s="34" t="s">
        <v>292</v>
      </c>
      <c r="G225" s="34" t="s">
        <v>297</v>
      </c>
      <c r="H225" s="35" t="s">
        <v>91</v>
      </c>
      <c r="I225" s="30" t="s">
        <v>64</v>
      </c>
      <c r="J225" s="36">
        <v>4</v>
      </c>
      <c r="K225" s="30" t="s">
        <v>65</v>
      </c>
      <c r="L225" s="26">
        <f>M225+5</f>
        <v>35</v>
      </c>
      <c r="M225" s="26">
        <v>29.999999999999996</v>
      </c>
      <c r="N225" s="26">
        <v>20</v>
      </c>
      <c r="O225" s="26">
        <v>15</v>
      </c>
      <c r="P225" s="27">
        <v>15</v>
      </c>
      <c r="Q225" s="27">
        <v>14</v>
      </c>
      <c r="R225" s="58"/>
      <c r="S225" s="58"/>
      <c r="T225" s="58"/>
      <c r="U225" s="58"/>
      <c r="V225" s="33">
        <v>94</v>
      </c>
      <c r="W225" s="33">
        <v>43</v>
      </c>
      <c r="X225" s="39">
        <f>IF(ISBLANK(W225),"",W225/$X$1)</f>
        <v>7.5837742504409167E-2</v>
      </c>
      <c r="Y225" s="40">
        <f>IF(ISBLANK(V225),"",V225/$Y$1)</f>
        <v>6.3385030343897503E-2</v>
      </c>
      <c r="Z225" s="40">
        <f>IF(ISBLANK(AA225),"",(((Price!$M209-Price!$AA209)/Price!$M209)+((Price!$N209-Price!$AB209)/Price!$N209)+((Price!$O209-Price!$AC209)/Price!$O209))/3)</f>
        <v>4.2301587301587201E-2</v>
      </c>
      <c r="AA225" s="41">
        <v>33</v>
      </c>
      <c r="AB225" s="41">
        <v>22</v>
      </c>
      <c r="AC225" s="41">
        <v>17.600000000000001</v>
      </c>
    </row>
    <row r="226" spans="1:29" ht="15" customHeight="1">
      <c r="A226" s="30">
        <v>227</v>
      </c>
      <c r="B226" s="68" t="s">
        <v>60</v>
      </c>
      <c r="C226" s="32">
        <v>1</v>
      </c>
      <c r="D226" s="33"/>
      <c r="E226" s="33"/>
      <c r="F226" s="34" t="s">
        <v>292</v>
      </c>
      <c r="G226" s="34" t="s">
        <v>298</v>
      </c>
      <c r="H226" s="35" t="s">
        <v>84</v>
      </c>
      <c r="I226" s="30" t="s">
        <v>85</v>
      </c>
      <c r="J226" s="36">
        <v>6</v>
      </c>
      <c r="K226" s="30" t="s">
        <v>92</v>
      </c>
      <c r="L226" s="26">
        <f>M226+5</f>
        <v>27</v>
      </c>
      <c r="M226" s="26">
        <v>22</v>
      </c>
      <c r="N226" s="26">
        <v>15</v>
      </c>
      <c r="O226" s="26">
        <v>10</v>
      </c>
      <c r="P226" s="27">
        <v>9</v>
      </c>
      <c r="Q226" s="27">
        <v>8</v>
      </c>
      <c r="R226" s="43"/>
      <c r="S226" s="43"/>
      <c r="T226" s="43"/>
      <c r="U226" s="43"/>
      <c r="V226" s="33">
        <v>18</v>
      </c>
      <c r="W226" s="33">
        <v>7</v>
      </c>
      <c r="X226" s="39">
        <f>IF(ISBLANK(W226),"",W226/$X$1)</f>
        <v>1.2345679012345678E-2</v>
      </c>
      <c r="Y226" s="40">
        <f>IF(ISBLANK(V226),"",V226/$Y$1)</f>
        <v>1.2137559002022926E-2</v>
      </c>
      <c r="Z226" s="40">
        <f>IF(ISBLANK(AA226),"",(((Price!$M210-Price!$AA210)/Price!$M210)+((Price!$N210-Price!$AB210)/Price!$N210)+((Price!$O210-Price!$AC210)/Price!$O210))/3)</f>
        <v>-0.10000000000000009</v>
      </c>
      <c r="AA226" s="41">
        <v>22</v>
      </c>
      <c r="AB226" s="41">
        <v>14.3</v>
      </c>
      <c r="AC226" s="41">
        <v>9.9</v>
      </c>
    </row>
    <row r="227" spans="1:29" ht="15" customHeight="1">
      <c r="A227" s="30">
        <v>228</v>
      </c>
      <c r="B227" s="68" t="s">
        <v>60</v>
      </c>
      <c r="C227" s="32">
        <v>1</v>
      </c>
      <c r="D227" s="33"/>
      <c r="E227" s="33"/>
      <c r="F227" s="34" t="s">
        <v>292</v>
      </c>
      <c r="G227" s="34" t="s">
        <v>299</v>
      </c>
      <c r="H227" s="35" t="s">
        <v>63</v>
      </c>
      <c r="I227" s="30" t="s">
        <v>64</v>
      </c>
      <c r="J227" s="36">
        <v>4</v>
      </c>
      <c r="K227" s="30" t="s">
        <v>65</v>
      </c>
      <c r="L227" s="26">
        <f>M227+5</f>
        <v>40</v>
      </c>
      <c r="M227" s="26">
        <v>35</v>
      </c>
      <c r="N227" s="26">
        <v>25</v>
      </c>
      <c r="O227" s="26">
        <v>21</v>
      </c>
      <c r="P227" s="27">
        <v>20</v>
      </c>
      <c r="Q227" s="27">
        <v>19</v>
      </c>
      <c r="R227" s="37"/>
      <c r="S227" s="37"/>
      <c r="T227" s="37"/>
      <c r="U227" s="37"/>
      <c r="V227" s="33">
        <v>26</v>
      </c>
      <c r="W227" s="33">
        <v>13</v>
      </c>
      <c r="X227" s="39">
        <f>IF(ISBLANK(W227),"",W227/$X$1)</f>
        <v>2.292768959435626E-2</v>
      </c>
      <c r="Y227" s="40">
        <f>IF(ISBLANK(V227),"",V227/$Y$1)</f>
        <v>1.753202966958867E-2</v>
      </c>
      <c r="Z227" s="40">
        <f>IF(ISBLANK(AA227),"",(((Price!$M211-Price!$AA211)/Price!$M211)+((Price!$N211-Price!$AB211)/Price!$N211)+((Price!$O211-Price!$AC211)/Price!$O211))/3)</f>
        <v>-8.5897435897435939E-2</v>
      </c>
      <c r="AA227" s="41">
        <v>35</v>
      </c>
      <c r="AB227" s="41">
        <v>25</v>
      </c>
      <c r="AC227" s="41">
        <v>20</v>
      </c>
    </row>
    <row r="228" spans="1:29" ht="15" customHeight="1">
      <c r="A228" s="30">
        <v>229</v>
      </c>
      <c r="B228" s="68" t="s">
        <v>60</v>
      </c>
      <c r="C228" s="32">
        <v>1</v>
      </c>
      <c r="D228" s="33"/>
      <c r="E228" s="33"/>
      <c r="F228" s="34" t="s">
        <v>292</v>
      </c>
      <c r="G228" s="34" t="s">
        <v>300</v>
      </c>
      <c r="H228" s="35" t="s">
        <v>63</v>
      </c>
      <c r="I228" s="30" t="s">
        <v>64</v>
      </c>
      <c r="J228" s="36">
        <v>4</v>
      </c>
      <c r="K228" s="30" t="s">
        <v>65</v>
      </c>
      <c r="L228" s="26">
        <f>M228+5</f>
        <v>35</v>
      </c>
      <c r="M228" s="26">
        <v>29.999999999999996</v>
      </c>
      <c r="N228" s="26">
        <v>22</v>
      </c>
      <c r="O228" s="26">
        <v>17</v>
      </c>
      <c r="P228" s="27">
        <v>16</v>
      </c>
      <c r="Q228" s="27">
        <v>15</v>
      </c>
      <c r="R228" s="37"/>
      <c r="S228" s="37"/>
      <c r="T228" s="37"/>
      <c r="U228" s="37"/>
      <c r="V228" s="33">
        <v>46</v>
      </c>
      <c r="W228" s="33">
        <v>18</v>
      </c>
      <c r="X228" s="39">
        <f>IF(ISBLANK(W228),"",W228/$X$1)</f>
        <v>3.1746031746031744E-2</v>
      </c>
      <c r="Y228" s="40">
        <f>IF(ISBLANK(V228),"",V228/$Y$1)</f>
        <v>3.1018206338503034E-2</v>
      </c>
      <c r="Z228" s="40">
        <f>IF(ISBLANK(AA228),"",(((Price!$M212-Price!$AA212)/Price!$M212)+((Price!$N212-Price!$AB212)/Price!$N212)+((Price!$O212-Price!$AC212)/Price!$O212))/3)</f>
        <v>1</v>
      </c>
      <c r="AA228" s="41">
        <v>30</v>
      </c>
      <c r="AB228" s="41">
        <v>22</v>
      </c>
      <c r="AC228" s="41">
        <v>18</v>
      </c>
    </row>
    <row r="229" spans="1:29" ht="15" customHeight="1">
      <c r="A229" s="30">
        <v>230</v>
      </c>
      <c r="B229" s="68" t="s">
        <v>60</v>
      </c>
      <c r="C229" s="32">
        <v>1</v>
      </c>
      <c r="D229" s="33"/>
      <c r="E229" s="33"/>
      <c r="F229" s="34" t="s">
        <v>292</v>
      </c>
      <c r="G229" s="34" t="s">
        <v>301</v>
      </c>
      <c r="H229" s="35" t="s">
        <v>91</v>
      </c>
      <c r="I229" s="30" t="s">
        <v>85</v>
      </c>
      <c r="J229" s="36">
        <v>4</v>
      </c>
      <c r="K229" s="30" t="s">
        <v>65</v>
      </c>
      <c r="L229" s="26">
        <f>M229+5</f>
        <v>35</v>
      </c>
      <c r="M229" s="26">
        <v>29.999999999999996</v>
      </c>
      <c r="N229" s="26">
        <v>20</v>
      </c>
      <c r="O229" s="26">
        <v>15</v>
      </c>
      <c r="P229" s="27">
        <v>14</v>
      </c>
      <c r="Q229" s="27">
        <v>13</v>
      </c>
      <c r="R229" s="43"/>
      <c r="S229" s="43"/>
      <c r="T229" s="43"/>
      <c r="U229" s="43"/>
      <c r="V229" s="33">
        <v>8</v>
      </c>
      <c r="W229" s="33">
        <v>2</v>
      </c>
      <c r="X229" s="39">
        <f>IF(ISBLANK(W229),"",W229/$X$1)</f>
        <v>3.5273368606701938E-3</v>
      </c>
      <c r="Y229" s="40">
        <f>IF(ISBLANK(V229),"",V229/$Y$1)</f>
        <v>5.394470667565745E-3</v>
      </c>
      <c r="Z229" s="40">
        <f>IF(ISBLANK(AA229),"",(((Price!$M213-Price!$AA213)/Price!$M213)+((Price!$N213-Price!$AB213)/Price!$N213)+((Price!$O213-Price!$AC213)/Price!$O213))/3)</f>
        <v>-5.3439153439153564E-2</v>
      </c>
      <c r="AA229" s="41">
        <v>33</v>
      </c>
      <c r="AB229" s="41">
        <v>22</v>
      </c>
      <c r="AC229" s="41">
        <v>17.600000000000001</v>
      </c>
    </row>
    <row r="230" spans="1:29" ht="15" customHeight="1">
      <c r="A230" s="30">
        <v>231</v>
      </c>
      <c r="B230" s="68" t="s">
        <v>60</v>
      </c>
      <c r="C230" s="32">
        <v>1</v>
      </c>
      <c r="D230" s="33"/>
      <c r="E230" s="33"/>
      <c r="F230" s="34" t="s">
        <v>292</v>
      </c>
      <c r="G230" s="34" t="s">
        <v>302</v>
      </c>
      <c r="H230" s="35" t="s">
        <v>91</v>
      </c>
      <c r="I230" s="30" t="s">
        <v>64</v>
      </c>
      <c r="J230" s="36">
        <v>4</v>
      </c>
      <c r="K230" s="30" t="s">
        <v>65</v>
      </c>
      <c r="L230" s="26">
        <f>M230+5</f>
        <v>35</v>
      </c>
      <c r="M230" s="26">
        <v>30</v>
      </c>
      <c r="N230" s="26">
        <v>20</v>
      </c>
      <c r="O230" s="26">
        <v>15</v>
      </c>
      <c r="P230" s="27">
        <v>14</v>
      </c>
      <c r="Q230" s="27">
        <v>13</v>
      </c>
      <c r="R230" s="37"/>
      <c r="S230" s="37"/>
      <c r="T230" s="37"/>
      <c r="U230" s="37"/>
      <c r="V230" s="33">
        <v>19</v>
      </c>
      <c r="W230" s="33">
        <v>6</v>
      </c>
      <c r="X230" s="39">
        <f>IF(ISBLANK(W230),"",W230/$X$1)</f>
        <v>1.0582010582010581E-2</v>
      </c>
      <c r="Y230" s="40">
        <f>IF(ISBLANK(V230),"",V230/$Y$1)</f>
        <v>1.2811867835468645E-2</v>
      </c>
      <c r="Z230" s="40">
        <f>IF(ISBLANK(AA230),"",(((Price!$M214-Price!$AA214)/Price!$M214)+((Price!$N214-Price!$AB214)/Price!$N214)+((Price!$O214-Price!$AC214)/Price!$O214))/3)</f>
        <v>-0.10000000000000009</v>
      </c>
      <c r="AA230" s="41">
        <v>27.500000000000004</v>
      </c>
      <c r="AB230" s="41">
        <v>18.700000000000003</v>
      </c>
      <c r="AC230" s="41">
        <v>14.3</v>
      </c>
    </row>
    <row r="231" spans="1:29" ht="15" customHeight="1">
      <c r="A231" s="30">
        <v>232</v>
      </c>
      <c r="B231" s="68" t="s">
        <v>60</v>
      </c>
      <c r="C231" s="32">
        <v>1</v>
      </c>
      <c r="D231" s="33"/>
      <c r="E231" s="33"/>
      <c r="F231" s="34" t="s">
        <v>292</v>
      </c>
      <c r="G231" s="34" t="s">
        <v>303</v>
      </c>
      <c r="H231" s="35" t="s">
        <v>91</v>
      </c>
      <c r="I231" s="30" t="s">
        <v>78</v>
      </c>
      <c r="J231" s="36">
        <v>5</v>
      </c>
      <c r="K231" s="30" t="s">
        <v>69</v>
      </c>
      <c r="L231" s="26">
        <f>M231+5</f>
        <v>40</v>
      </c>
      <c r="M231" s="26">
        <v>35</v>
      </c>
      <c r="N231" s="26">
        <v>25</v>
      </c>
      <c r="O231" s="26">
        <v>19</v>
      </c>
      <c r="P231" s="27">
        <v>20</v>
      </c>
      <c r="Q231" s="27">
        <v>19</v>
      </c>
      <c r="R231" s="37"/>
      <c r="S231" s="37"/>
      <c r="T231" s="37"/>
      <c r="U231" s="37"/>
      <c r="V231" s="33">
        <v>23</v>
      </c>
      <c r="W231" s="33">
        <v>7</v>
      </c>
      <c r="X231" s="39">
        <f>IF(ISBLANK(W231),"",W231/$X$1)</f>
        <v>1.2345679012345678E-2</v>
      </c>
      <c r="Y231" s="40">
        <f>IF(ISBLANK(V231),"",V231/$Y$1)</f>
        <v>1.5509103169251517E-2</v>
      </c>
      <c r="Z231" s="40">
        <f>IF(ISBLANK(AA231),"",(((Price!$M215-Price!$AA215)/Price!$M215)+((Price!$N215-Price!$AB215)/Price!$N215)+((Price!$O215-Price!$AC215)/Price!$O215))/3)</f>
        <v>3.4977443609022468E-2</v>
      </c>
      <c r="AA231" s="41">
        <v>33</v>
      </c>
      <c r="AB231" s="41">
        <v>24.200000000000003</v>
      </c>
      <c r="AC231" s="41">
        <v>18.700000000000003</v>
      </c>
    </row>
    <row r="232" spans="1:29" ht="15" customHeight="1">
      <c r="A232" s="30">
        <v>233</v>
      </c>
      <c r="B232" s="68" t="s">
        <v>60</v>
      </c>
      <c r="C232" s="32">
        <v>1</v>
      </c>
      <c r="D232" s="33"/>
      <c r="E232" s="33"/>
      <c r="F232" s="34" t="s">
        <v>304</v>
      </c>
      <c r="G232" s="34" t="s">
        <v>305</v>
      </c>
      <c r="H232" s="35" t="s">
        <v>91</v>
      </c>
      <c r="I232" s="30" t="s">
        <v>85</v>
      </c>
      <c r="J232" s="36">
        <v>5</v>
      </c>
      <c r="K232" s="30" t="s">
        <v>69</v>
      </c>
      <c r="L232" s="26">
        <f>M232+5</f>
        <v>27</v>
      </c>
      <c r="M232" s="26">
        <v>22</v>
      </c>
      <c r="N232" s="26">
        <v>14.999999999999998</v>
      </c>
      <c r="O232" s="26">
        <v>11</v>
      </c>
      <c r="P232" s="27">
        <v>10</v>
      </c>
      <c r="Q232" s="27">
        <v>9</v>
      </c>
      <c r="R232" s="43"/>
      <c r="S232" s="43"/>
      <c r="T232" s="43"/>
      <c r="U232" s="43"/>
      <c r="V232" s="33">
        <v>23</v>
      </c>
      <c r="W232" s="33">
        <v>10</v>
      </c>
      <c r="X232" s="39">
        <f>IF(ISBLANK(W232),"",W232/$X$1)</f>
        <v>1.7636684303350969E-2</v>
      </c>
      <c r="Y232" s="40">
        <f>IF(ISBLANK(V232),"",V232/$Y$1)</f>
        <v>1.5509103169251517E-2</v>
      </c>
      <c r="Z232" s="40">
        <f>IF(ISBLANK(AA232),"",(((Price!$M216-Price!$AA216)/Price!$M216)+((Price!$N216-Price!$AB216)/Price!$N216)+((Price!$O216-Price!$AC216)/Price!$O216))/3)</f>
        <v>1</v>
      </c>
      <c r="AA232" s="41">
        <v>24.200000000000003</v>
      </c>
      <c r="AB232" s="41">
        <v>16.5</v>
      </c>
      <c r="AC232" s="41">
        <v>12.100000000000001</v>
      </c>
    </row>
    <row r="233" spans="1:29" ht="15" customHeight="1">
      <c r="A233" s="30">
        <v>234</v>
      </c>
      <c r="B233" s="68" t="s">
        <v>60</v>
      </c>
      <c r="C233" s="32">
        <v>1</v>
      </c>
      <c r="D233" s="33"/>
      <c r="E233" s="33"/>
      <c r="F233" s="34" t="s">
        <v>306</v>
      </c>
      <c r="G233" s="34" t="s">
        <v>307</v>
      </c>
      <c r="H233" s="35" t="s">
        <v>91</v>
      </c>
      <c r="I233" s="30" t="s">
        <v>85</v>
      </c>
      <c r="J233" s="36">
        <v>4</v>
      </c>
      <c r="K233" s="30" t="s">
        <v>65</v>
      </c>
      <c r="L233" s="26">
        <f>M233+5</f>
        <v>25</v>
      </c>
      <c r="M233" s="26">
        <v>20</v>
      </c>
      <c r="N233" s="26">
        <v>13</v>
      </c>
      <c r="O233" s="26">
        <v>9</v>
      </c>
      <c r="P233" s="27">
        <v>8</v>
      </c>
      <c r="Q233" s="27">
        <v>7</v>
      </c>
      <c r="R233" s="43" t="s">
        <v>80</v>
      </c>
      <c r="S233" s="43"/>
      <c r="T233" s="43"/>
      <c r="U233" s="43"/>
      <c r="V233" s="33">
        <v>24</v>
      </c>
      <c r="W233" s="33">
        <v>17</v>
      </c>
      <c r="X233" s="39">
        <f>IF(ISBLANK(W233),"",W233/$X$1)</f>
        <v>2.9982363315696647E-2</v>
      </c>
      <c r="Y233" s="40">
        <f>IF(ISBLANK(V233),"",V233/$Y$1)</f>
        <v>1.6183412002697236E-2</v>
      </c>
      <c r="Z233" s="40">
        <f>IF(ISBLANK(AA233),"",(((Price!$M217-Price!$AA217)/Price!$M217)+((Price!$N217-Price!$AB217)/Price!$N217)+((Price!$O217-Price!$AC217)/Price!$O217))/3)</f>
        <v>-0.10000000000000013</v>
      </c>
      <c r="AA233" s="41">
        <v>22</v>
      </c>
      <c r="AB233" s="41">
        <v>14.3</v>
      </c>
      <c r="AC233" s="41">
        <v>9.9</v>
      </c>
    </row>
    <row r="234" spans="1:29" ht="15" customHeight="1">
      <c r="A234" s="30">
        <v>235</v>
      </c>
      <c r="B234" s="154" t="s">
        <v>60</v>
      </c>
      <c r="C234" s="32">
        <v>1</v>
      </c>
      <c r="D234" s="33"/>
      <c r="E234" s="33"/>
      <c r="F234" s="34" t="s">
        <v>308</v>
      </c>
      <c r="G234" s="34" t="s">
        <v>309</v>
      </c>
      <c r="H234" s="35" t="s">
        <v>63</v>
      </c>
      <c r="I234" s="30" t="s">
        <v>64</v>
      </c>
      <c r="J234" s="36">
        <v>4</v>
      </c>
      <c r="K234" s="30" t="s">
        <v>65</v>
      </c>
      <c r="L234" s="26">
        <f>M234+5</f>
        <v>30</v>
      </c>
      <c r="M234" s="26">
        <v>25</v>
      </c>
      <c r="N234" s="26">
        <v>17</v>
      </c>
      <c r="O234" s="26">
        <v>13</v>
      </c>
      <c r="P234" s="27">
        <v>12</v>
      </c>
      <c r="Q234" s="27">
        <v>11</v>
      </c>
      <c r="R234" s="37" t="s">
        <v>66</v>
      </c>
      <c r="S234" s="38"/>
      <c r="T234" s="38"/>
      <c r="U234" s="38"/>
      <c r="V234" s="33">
        <v>5</v>
      </c>
      <c r="W234" s="33">
        <v>5</v>
      </c>
      <c r="X234" s="39">
        <f>IF(ISBLANK(W234),"",W234/$X$1)</f>
        <v>8.8183421516754845E-3</v>
      </c>
      <c r="Y234" s="40">
        <f>IF(ISBLANK(V234),"",V234/$Y$1)</f>
        <v>3.3715441672285905E-3</v>
      </c>
      <c r="Z234" s="40" t="str">
        <f>IF(ISBLANK(AA234),"",(((Price!$M218-Price!$AA218)/Price!$M218)+((Price!$N218-Price!$AB218)/Price!$N218)+((Price!$O218-Price!$AC218)/Price!$O218))/3)</f>
        <v/>
      </c>
      <c r="AA234" s="41"/>
      <c r="AB234" s="41"/>
      <c r="AC234" s="41"/>
    </row>
    <row r="235" spans="1:29" ht="15" customHeight="1">
      <c r="A235" s="30">
        <v>236</v>
      </c>
      <c r="B235" s="68" t="s">
        <v>60</v>
      </c>
      <c r="C235" s="32">
        <v>1</v>
      </c>
      <c r="D235" s="33"/>
      <c r="E235" s="33"/>
      <c r="F235" s="34" t="s">
        <v>310</v>
      </c>
      <c r="G235" s="34" t="s">
        <v>311</v>
      </c>
      <c r="H235" s="35" t="s">
        <v>91</v>
      </c>
      <c r="I235" s="30" t="s">
        <v>85</v>
      </c>
      <c r="J235" s="36">
        <v>5</v>
      </c>
      <c r="K235" s="30" t="s">
        <v>69</v>
      </c>
      <c r="L235" s="26">
        <f>M235+5</f>
        <v>35</v>
      </c>
      <c r="M235" s="26">
        <v>29.999999999999996</v>
      </c>
      <c r="N235" s="26">
        <v>22</v>
      </c>
      <c r="O235" s="26">
        <v>17</v>
      </c>
      <c r="P235" s="27">
        <v>16</v>
      </c>
      <c r="Q235" s="27">
        <v>15</v>
      </c>
      <c r="R235" s="43" t="s">
        <v>80</v>
      </c>
      <c r="S235" s="43"/>
      <c r="T235" s="43"/>
      <c r="U235" s="43"/>
      <c r="V235" s="33">
        <v>15</v>
      </c>
      <c r="W235" s="33">
        <v>1</v>
      </c>
      <c r="X235" s="39">
        <f>IF(ISBLANK(W235),"",W235/$X$1)</f>
        <v>1.7636684303350969E-3</v>
      </c>
      <c r="Y235" s="40">
        <f>IF(ISBLANK(V235),"",V235/$Y$1)</f>
        <v>1.0114632501685773E-2</v>
      </c>
      <c r="Z235" s="40">
        <f>IF(ISBLANK(AA235),"",(((Price!$M219-Price!$AA219)/Price!$M219)+((Price!$N219-Price!$AB219)/Price!$N219)+((Price!$O219-Price!$AC219)/Price!$O219))/3)</f>
        <v>4.9555417700578919E-2</v>
      </c>
      <c r="AA235" s="41">
        <v>33</v>
      </c>
      <c r="AB235" s="41">
        <v>22</v>
      </c>
      <c r="AC235" s="41">
        <v>16.5</v>
      </c>
    </row>
    <row r="236" spans="1:29" ht="15" customHeight="1">
      <c r="A236" s="30">
        <v>237</v>
      </c>
      <c r="B236" s="162" t="s">
        <v>60</v>
      </c>
      <c r="C236" s="32">
        <v>1</v>
      </c>
      <c r="D236" s="33"/>
      <c r="E236" s="33"/>
      <c r="F236" s="34" t="s">
        <v>310</v>
      </c>
      <c r="G236" s="34" t="s">
        <v>312</v>
      </c>
      <c r="H236" s="35" t="s">
        <v>91</v>
      </c>
      <c r="I236" s="30" t="s">
        <v>85</v>
      </c>
      <c r="J236" s="36">
        <v>5</v>
      </c>
      <c r="K236" s="30" t="s">
        <v>69</v>
      </c>
      <c r="L236" s="26">
        <f>M236+5</f>
        <v>27</v>
      </c>
      <c r="M236" s="26">
        <v>22</v>
      </c>
      <c r="N236" s="26">
        <v>14.999999999999998</v>
      </c>
      <c r="O236" s="26">
        <v>10</v>
      </c>
      <c r="P236" s="27">
        <v>9</v>
      </c>
      <c r="Q236" s="27">
        <v>8</v>
      </c>
      <c r="R236" s="43"/>
      <c r="S236" s="43"/>
      <c r="T236" s="43"/>
      <c r="U236" s="43"/>
      <c r="V236" s="33">
        <v>2</v>
      </c>
      <c r="W236" s="33"/>
      <c r="X236" s="39" t="str">
        <f>IF(ISBLANK(W236),"",W236/$X$1)</f>
        <v/>
      </c>
      <c r="Y236" s="40">
        <f>IF(ISBLANK(V236),"",V236/$Y$1)</f>
        <v>1.3486176668914363E-3</v>
      </c>
      <c r="Z236" s="40">
        <f>IF(ISBLANK(AA236),"",(((Price!$M220-Price!$AA220)/Price!$M220)+((Price!$N220-Price!$AB220)/Price!$N220)+((Price!$O220-Price!$AC220)/Price!$O220))/3)</f>
        <v>-0.12156862745098047</v>
      </c>
      <c r="AA236" s="41">
        <v>24.200000000000003</v>
      </c>
      <c r="AB236" s="41">
        <v>16.5</v>
      </c>
      <c r="AC236" s="41">
        <v>11</v>
      </c>
    </row>
    <row r="237" spans="1:29" ht="15" customHeight="1">
      <c r="A237" s="30">
        <v>238</v>
      </c>
      <c r="B237" s="68" t="s">
        <v>60</v>
      </c>
      <c r="C237" s="32">
        <v>1</v>
      </c>
      <c r="D237" s="33"/>
      <c r="E237" s="33"/>
      <c r="F237" s="34" t="s">
        <v>310</v>
      </c>
      <c r="G237" s="34" t="s">
        <v>312</v>
      </c>
      <c r="H237" s="35" t="s">
        <v>91</v>
      </c>
      <c r="I237" s="30" t="s">
        <v>64</v>
      </c>
      <c r="J237" s="36">
        <v>5</v>
      </c>
      <c r="K237" s="30" t="s">
        <v>69</v>
      </c>
      <c r="L237" s="26">
        <f>M237+5</f>
        <v>27</v>
      </c>
      <c r="M237" s="26">
        <v>22</v>
      </c>
      <c r="N237" s="26">
        <v>14.999999999999998</v>
      </c>
      <c r="O237" s="26">
        <v>11</v>
      </c>
      <c r="P237" s="27">
        <v>10</v>
      </c>
      <c r="Q237" s="27">
        <v>9</v>
      </c>
      <c r="R237" s="43"/>
      <c r="S237" s="43"/>
      <c r="T237" s="43"/>
      <c r="U237" s="43"/>
      <c r="V237" s="33">
        <v>5</v>
      </c>
      <c r="W237" s="33">
        <v>1</v>
      </c>
      <c r="X237" s="39">
        <f>IF(ISBLANK(W237),"",W237/$X$1)</f>
        <v>1.7636684303350969E-3</v>
      </c>
      <c r="Y237" s="40">
        <f>IF(ISBLANK(V237),"",V237/$Y$1)</f>
        <v>3.3715441672285905E-3</v>
      </c>
      <c r="Z237" s="40">
        <f>IF(ISBLANK(AA237),"",(((Price!$M221-Price!$AA221)/Price!$M221)+((Price!$N221-Price!$AB221)/Price!$N221)+((Price!$O221-Price!$AC221)/Price!$O221))/3)</f>
        <v>-0.10000000000000013</v>
      </c>
      <c r="AA237" s="41">
        <v>24.200000000000003</v>
      </c>
      <c r="AB237" s="41">
        <v>16.5</v>
      </c>
      <c r="AC237" s="41">
        <v>11</v>
      </c>
    </row>
    <row r="238" spans="1:29" ht="15" customHeight="1">
      <c r="A238" s="30">
        <v>239</v>
      </c>
      <c r="B238" s="68" t="s">
        <v>60</v>
      </c>
      <c r="C238" s="32">
        <v>1</v>
      </c>
      <c r="D238" s="33"/>
      <c r="E238" s="33"/>
      <c r="F238" s="34" t="s">
        <v>310</v>
      </c>
      <c r="G238" s="34" t="s">
        <v>312</v>
      </c>
      <c r="H238" s="35" t="s">
        <v>91</v>
      </c>
      <c r="I238" s="30" t="s">
        <v>64</v>
      </c>
      <c r="J238" s="36">
        <v>4</v>
      </c>
      <c r="K238" s="30" t="s">
        <v>65</v>
      </c>
      <c r="L238" s="26">
        <f>M238+5</f>
        <v>30</v>
      </c>
      <c r="M238" s="26">
        <v>25</v>
      </c>
      <c r="N238" s="26">
        <v>18</v>
      </c>
      <c r="O238" s="26">
        <v>14</v>
      </c>
      <c r="P238" s="27">
        <v>13</v>
      </c>
      <c r="Q238" s="27">
        <v>12</v>
      </c>
      <c r="R238" s="70"/>
      <c r="S238" s="70"/>
      <c r="T238" s="70"/>
      <c r="U238" s="70"/>
      <c r="V238" s="33">
        <v>26</v>
      </c>
      <c r="W238" s="33">
        <v>10</v>
      </c>
      <c r="X238" s="39">
        <f>IF(ISBLANK(W238),"",W238/$X$1)</f>
        <v>1.7636684303350969E-2</v>
      </c>
      <c r="Y238" s="40">
        <f>IF(ISBLANK(V238),"",V238/$Y$1)</f>
        <v>1.753202966958867E-2</v>
      </c>
      <c r="Z238" s="40">
        <f>IF(ISBLANK(AA238),"",(((Price!$M222-Price!$AA222)/Price!$M222)+((Price!$N222-Price!$AB222)/Price!$N222)+((Price!$O222-Price!$AC222)/Price!$O222))/3)</f>
        <v>-0.2222222222222224</v>
      </c>
      <c r="AA238" s="41">
        <v>27.500000000000004</v>
      </c>
      <c r="AB238" s="41">
        <v>18.700000000000003</v>
      </c>
      <c r="AC238" s="41">
        <v>14.3</v>
      </c>
    </row>
    <row r="239" spans="1:29" ht="15" customHeight="1">
      <c r="A239" s="30">
        <v>240</v>
      </c>
      <c r="B239" s="68" t="s">
        <v>60</v>
      </c>
      <c r="C239" s="32">
        <v>1</v>
      </c>
      <c r="D239" s="33"/>
      <c r="E239" s="33"/>
      <c r="F239" s="34" t="s">
        <v>310</v>
      </c>
      <c r="G239" s="34" t="s">
        <v>313</v>
      </c>
      <c r="H239" s="35" t="s">
        <v>63</v>
      </c>
      <c r="I239" s="30" t="s">
        <v>78</v>
      </c>
      <c r="J239" s="36">
        <v>5</v>
      </c>
      <c r="K239" s="30" t="s">
        <v>69</v>
      </c>
      <c r="L239" s="26">
        <f>M239+5</f>
        <v>30</v>
      </c>
      <c r="M239" s="26">
        <v>25</v>
      </c>
      <c r="N239" s="26">
        <v>17</v>
      </c>
      <c r="O239" s="26">
        <v>12</v>
      </c>
      <c r="P239" s="27">
        <v>13</v>
      </c>
      <c r="Q239" s="27">
        <v>12</v>
      </c>
      <c r="R239" s="43"/>
      <c r="S239" s="43"/>
      <c r="T239" s="43"/>
      <c r="U239" s="43"/>
      <c r="V239" s="33">
        <v>10</v>
      </c>
      <c r="W239" s="33">
        <v>2</v>
      </c>
      <c r="X239" s="39">
        <f>IF(ISBLANK(W239),"",W239/$X$1)</f>
        <v>3.5273368606701938E-3</v>
      </c>
      <c r="Y239" s="40">
        <f>IF(ISBLANK(V239),"",V239/$Y$1)</f>
        <v>6.7430883344571811E-3</v>
      </c>
      <c r="Z239" s="63">
        <f>IF(ISBLANK(AA239),"",(((Price!$M223-Price!$AA223)/Price!$M223)+((Price!$N223-Price!$AB223)/Price!$N223)+((Price!$O223-Price!$AC223)/Price!$O223))/3)</f>
        <v>1</v>
      </c>
      <c r="AA239" s="64">
        <v>27.500000000000004</v>
      </c>
      <c r="AB239" s="65">
        <v>19.8</v>
      </c>
      <c r="AC239" s="66">
        <v>15.400000000000002</v>
      </c>
    </row>
    <row r="240" spans="1:29" ht="15" customHeight="1">
      <c r="A240" s="30">
        <v>241</v>
      </c>
      <c r="B240" s="156" t="s">
        <v>60</v>
      </c>
      <c r="C240" s="32">
        <v>1</v>
      </c>
      <c r="D240" s="33"/>
      <c r="E240" s="33"/>
      <c r="F240" s="34" t="s">
        <v>310</v>
      </c>
      <c r="G240" s="34" t="s">
        <v>313</v>
      </c>
      <c r="H240" s="35" t="s">
        <v>91</v>
      </c>
      <c r="I240" s="30" t="s">
        <v>85</v>
      </c>
      <c r="J240" s="36">
        <v>4</v>
      </c>
      <c r="K240" s="30" t="s">
        <v>65</v>
      </c>
      <c r="L240" s="26">
        <f>M240+5</f>
        <v>25</v>
      </c>
      <c r="M240" s="26">
        <v>20</v>
      </c>
      <c r="N240" s="26">
        <v>12</v>
      </c>
      <c r="O240" s="26">
        <v>8</v>
      </c>
      <c r="P240" s="27">
        <v>7</v>
      </c>
      <c r="Q240" s="27">
        <v>6</v>
      </c>
      <c r="R240" s="43"/>
      <c r="S240" s="43"/>
      <c r="T240" s="43"/>
      <c r="U240" s="43"/>
      <c r="V240" s="33">
        <v>48</v>
      </c>
      <c r="W240" s="61">
        <v>18</v>
      </c>
      <c r="X240" s="180">
        <f>IF(ISBLANK(W240),"",W240/$X$1)</f>
        <v>3.1746031746031744E-2</v>
      </c>
      <c r="Y240" s="40">
        <f>IF(ISBLANK(V240),"",V240/$Y$1)</f>
        <v>3.2366824005394472E-2</v>
      </c>
      <c r="Z240" s="63">
        <f>IF(ISBLANK(AA240),"",(((Price!$M224-Price!$AA224)/Price!$M224)+((Price!$N224-Price!$AB224)/Price!$N224)+((Price!$O224-Price!$AC224)/Price!$O224))/3)</f>
        <v>9.0952380952380951E-2</v>
      </c>
      <c r="AA240" s="64">
        <v>24.200000000000003</v>
      </c>
      <c r="AB240" s="65">
        <v>16.5</v>
      </c>
      <c r="AC240" s="66">
        <v>11</v>
      </c>
    </row>
    <row r="241" spans="1:29" ht="15" customHeight="1">
      <c r="A241" s="30">
        <v>242</v>
      </c>
      <c r="B241" s="68" t="s">
        <v>60</v>
      </c>
      <c r="C241" s="32">
        <v>1</v>
      </c>
      <c r="D241" s="33"/>
      <c r="E241" s="33"/>
      <c r="F241" s="34" t="s">
        <v>310</v>
      </c>
      <c r="G241" s="34" t="s">
        <v>314</v>
      </c>
      <c r="H241" s="35" t="s">
        <v>91</v>
      </c>
      <c r="I241" s="30" t="s">
        <v>85</v>
      </c>
      <c r="J241" s="36">
        <v>4</v>
      </c>
      <c r="K241" s="30" t="s">
        <v>65</v>
      </c>
      <c r="L241" s="26">
        <f>M241+5</f>
        <v>25</v>
      </c>
      <c r="M241" s="26">
        <v>20</v>
      </c>
      <c r="N241" s="26">
        <v>12</v>
      </c>
      <c r="O241" s="26">
        <v>8</v>
      </c>
      <c r="P241" s="27">
        <v>7</v>
      </c>
      <c r="Q241" s="27">
        <v>6</v>
      </c>
      <c r="R241" s="43"/>
      <c r="S241" s="43"/>
      <c r="T241" s="43"/>
      <c r="U241" s="43"/>
      <c r="V241" s="33">
        <v>23</v>
      </c>
      <c r="W241" s="33">
        <v>10</v>
      </c>
      <c r="X241" s="39">
        <f>IF(ISBLANK(W241),"",W241/$X$1)</f>
        <v>1.7636684303350969E-2</v>
      </c>
      <c r="Y241" s="40">
        <f>IF(ISBLANK(V241),"",V241/$Y$1)</f>
        <v>1.5509103169251517E-2</v>
      </c>
      <c r="Z241" s="40">
        <f>IF(ISBLANK(AA241),"",(((Price!$M225-Price!$AA225)/Price!$M225)+((Price!$N225-Price!$AB225)/Price!$N225)+((Price!$O225-Price!$AC225)/Price!$O225))/3)</f>
        <v>-0.12444444444444451</v>
      </c>
      <c r="AA241" s="41">
        <v>22</v>
      </c>
      <c r="AB241" s="41">
        <v>14.3</v>
      </c>
      <c r="AC241" s="41">
        <v>9.9</v>
      </c>
    </row>
    <row r="242" spans="1:29" ht="15" customHeight="1">
      <c r="A242" s="30">
        <v>243</v>
      </c>
      <c r="B242" s="68" t="s">
        <v>60</v>
      </c>
      <c r="C242" s="32">
        <v>1</v>
      </c>
      <c r="D242" s="33"/>
      <c r="E242" s="33"/>
      <c r="F242" s="34" t="s">
        <v>310</v>
      </c>
      <c r="G242" s="34" t="s">
        <v>315</v>
      </c>
      <c r="H242" s="35" t="s">
        <v>91</v>
      </c>
      <c r="I242" s="30" t="s">
        <v>85</v>
      </c>
      <c r="J242" s="36">
        <v>4</v>
      </c>
      <c r="K242" s="30" t="s">
        <v>65</v>
      </c>
      <c r="L242" s="26">
        <f>M242+5</f>
        <v>27</v>
      </c>
      <c r="M242" s="26">
        <v>22</v>
      </c>
      <c r="N242" s="26">
        <v>15</v>
      </c>
      <c r="O242" s="26">
        <v>11</v>
      </c>
      <c r="P242" s="27">
        <v>10</v>
      </c>
      <c r="Q242" s="27">
        <v>9</v>
      </c>
      <c r="R242" s="37" t="s">
        <v>66</v>
      </c>
      <c r="S242" s="38"/>
      <c r="T242" s="38"/>
      <c r="U242" s="38"/>
      <c r="V242" s="33"/>
      <c r="W242" s="33"/>
      <c r="X242" s="39" t="str">
        <f>IF(ISBLANK(W242),"",W242/$X$1)</f>
        <v/>
      </c>
      <c r="Y242" s="40" t="str">
        <f>IF(ISBLANK(V242),"",V242/$Y$1)</f>
        <v/>
      </c>
      <c r="Z242" s="40" t="str">
        <f>IF(ISBLANK(AA242),"",(((Price!$M226-Price!$AA226)/Price!$M226)+((Price!$N226-Price!$AB226)/Price!$N226)+((Price!$O226-Price!$AC226)/Price!$O226))/3)</f>
        <v/>
      </c>
      <c r="AA242" s="41"/>
      <c r="AB242" s="41"/>
      <c r="AC242" s="41"/>
    </row>
    <row r="243" spans="1:29" ht="15" customHeight="1">
      <c r="A243" s="30">
        <v>244</v>
      </c>
      <c r="B243" s="68" t="s">
        <v>60</v>
      </c>
      <c r="C243" s="32">
        <v>1</v>
      </c>
      <c r="D243" s="33"/>
      <c r="E243" s="33" t="s">
        <v>316</v>
      </c>
      <c r="F243" s="34" t="s">
        <v>317</v>
      </c>
      <c r="G243" s="34" t="s">
        <v>318</v>
      </c>
      <c r="H243" s="35" t="s">
        <v>63</v>
      </c>
      <c r="I243" s="30" t="s">
        <v>64</v>
      </c>
      <c r="J243" s="36">
        <v>4</v>
      </c>
      <c r="K243" s="30" t="s">
        <v>108</v>
      </c>
      <c r="L243" s="26">
        <f>M243+5</f>
        <v>50</v>
      </c>
      <c r="M243" s="26">
        <v>45</v>
      </c>
      <c r="N243" s="26">
        <v>35</v>
      </c>
      <c r="O243" s="26">
        <v>29</v>
      </c>
      <c r="P243" s="27">
        <v>28</v>
      </c>
      <c r="Q243" s="27">
        <v>27</v>
      </c>
      <c r="R243" s="43"/>
      <c r="S243" s="43"/>
      <c r="T243" s="43"/>
      <c r="U243" s="43"/>
      <c r="V243" s="33">
        <v>53</v>
      </c>
      <c r="W243" s="33">
        <v>16</v>
      </c>
      <c r="X243" s="39">
        <f>IF(ISBLANK(W243),"",W243/$X$1)</f>
        <v>2.821869488536155E-2</v>
      </c>
      <c r="Y243" s="40">
        <f>IF(ISBLANK(V243),"",V243/$Y$1)</f>
        <v>3.5738368172623061E-2</v>
      </c>
      <c r="Z243" s="40">
        <f>IF(ISBLANK(AA243),"",(((Price!$M227-Price!$AA227)/Price!$M227)+((Price!$N227-Price!$AB227)/Price!$N227)+((Price!$O227-Price!$AC227)/Price!$O227))/3)</f>
        <v>1.5873015873015872E-2</v>
      </c>
      <c r="AA243" s="41">
        <v>44</v>
      </c>
      <c r="AB243" s="41">
        <v>33</v>
      </c>
      <c r="AC243" s="41">
        <v>28.6</v>
      </c>
    </row>
    <row r="244" spans="1:29" ht="15" customHeight="1">
      <c r="A244" s="30">
        <v>245</v>
      </c>
      <c r="B244" s="68" t="s">
        <v>60</v>
      </c>
      <c r="C244" s="32">
        <v>1</v>
      </c>
      <c r="D244" s="33"/>
      <c r="E244" s="33"/>
      <c r="F244" s="34" t="s">
        <v>317</v>
      </c>
      <c r="G244" s="34" t="s">
        <v>319</v>
      </c>
      <c r="H244" s="35" t="s">
        <v>63</v>
      </c>
      <c r="I244" s="30" t="s">
        <v>85</v>
      </c>
      <c r="J244" s="36">
        <v>6</v>
      </c>
      <c r="K244" s="30" t="s">
        <v>92</v>
      </c>
      <c r="L244" s="26">
        <f>M244+5</f>
        <v>35</v>
      </c>
      <c r="M244" s="26">
        <v>29.999999999999996</v>
      </c>
      <c r="N244" s="26">
        <v>20</v>
      </c>
      <c r="O244" s="26">
        <v>14</v>
      </c>
      <c r="P244" s="27">
        <v>15</v>
      </c>
      <c r="Q244" s="27">
        <v>14</v>
      </c>
      <c r="R244" s="43"/>
      <c r="S244" s="43"/>
      <c r="T244" s="43"/>
      <c r="U244" s="43"/>
      <c r="V244" s="33">
        <v>28</v>
      </c>
      <c r="W244" s="33">
        <v>12</v>
      </c>
      <c r="X244" s="39">
        <f>IF(ISBLANK(W244),"",W244/$X$1)</f>
        <v>2.1164021164021163E-2</v>
      </c>
      <c r="Y244" s="40">
        <f>IF(ISBLANK(V244),"",V244/$Y$1)</f>
        <v>1.8880647336480108E-2</v>
      </c>
      <c r="Z244" s="40">
        <f>IF(ISBLANK(AA244),"",(((Price!$M228-Price!$AA228)/Price!$M228)+((Price!$N228-Price!$AB228)/Price!$N228)+((Price!$O228-Price!$AC228)/Price!$O228))/3)</f>
        <v>-1.960784313725494E-2</v>
      </c>
      <c r="AA244" s="41">
        <v>33</v>
      </c>
      <c r="AB244" s="41">
        <v>22</v>
      </c>
      <c r="AC244" s="41">
        <v>16.5</v>
      </c>
    </row>
    <row r="245" spans="1:29" ht="15" customHeight="1">
      <c r="A245" s="30">
        <v>246</v>
      </c>
      <c r="B245" s="68" t="s">
        <v>60</v>
      </c>
      <c r="C245" s="32">
        <v>1</v>
      </c>
      <c r="D245" s="33"/>
      <c r="E245" s="33" t="s">
        <v>320</v>
      </c>
      <c r="F245" s="34" t="s">
        <v>317</v>
      </c>
      <c r="G245" s="34" t="s">
        <v>319</v>
      </c>
      <c r="H245" s="35" t="s">
        <v>63</v>
      </c>
      <c r="I245" s="30" t="s">
        <v>64</v>
      </c>
      <c r="J245" s="36">
        <v>4</v>
      </c>
      <c r="K245" s="30" t="s">
        <v>65</v>
      </c>
      <c r="L245" s="26">
        <f>M245+5</f>
        <v>70</v>
      </c>
      <c r="M245" s="26">
        <v>65</v>
      </c>
      <c r="N245" s="26">
        <v>55</v>
      </c>
      <c r="O245" s="26">
        <v>51</v>
      </c>
      <c r="P245" s="27">
        <v>50</v>
      </c>
      <c r="Q245" s="27">
        <v>49</v>
      </c>
      <c r="R245" s="43"/>
      <c r="S245" s="43"/>
      <c r="T245" s="43"/>
      <c r="U245" s="43"/>
      <c r="V245" s="33">
        <v>230</v>
      </c>
      <c r="W245" s="33">
        <v>89</v>
      </c>
      <c r="X245" s="39">
        <f>IF(ISBLANK(W245),"",W245/$X$1)</f>
        <v>0.15696649029982362</v>
      </c>
      <c r="Y245" s="40">
        <f>IF(ISBLANK(V245),"",V245/$Y$1)</f>
        <v>0.15509103169251517</v>
      </c>
      <c r="Z245" s="40">
        <f>IF(ISBLANK(AA245),"",(((Price!$M229-Price!$AA229)/Price!$M229)+((Price!$N229-Price!$AB229)/Price!$N229)+((Price!$O229-Price!$AC229)/Price!$O229))/3)</f>
        <v>-0.12444444444444451</v>
      </c>
      <c r="AA245" s="41">
        <v>66</v>
      </c>
      <c r="AB245" s="41">
        <v>55</v>
      </c>
      <c r="AC245" s="41">
        <v>47.300000000000004</v>
      </c>
    </row>
    <row r="246" spans="1:29" ht="15" customHeight="1">
      <c r="A246" s="30">
        <v>247</v>
      </c>
      <c r="B246" s="68" t="s">
        <v>60</v>
      </c>
      <c r="C246" s="32">
        <v>1</v>
      </c>
      <c r="D246" s="33"/>
      <c r="E246" s="33"/>
      <c r="F246" s="34" t="s">
        <v>317</v>
      </c>
      <c r="G246" s="34" t="s">
        <v>319</v>
      </c>
      <c r="H246" s="35" t="s">
        <v>63</v>
      </c>
      <c r="I246" s="30" t="s">
        <v>85</v>
      </c>
      <c r="J246" s="36">
        <v>4</v>
      </c>
      <c r="K246" s="30" t="s">
        <v>65</v>
      </c>
      <c r="L246" s="26">
        <f>M246+5</f>
        <v>50</v>
      </c>
      <c r="M246" s="26">
        <v>45</v>
      </c>
      <c r="N246" s="26">
        <v>35</v>
      </c>
      <c r="O246" s="26">
        <v>29</v>
      </c>
      <c r="P246" s="27">
        <v>31</v>
      </c>
      <c r="Q246" s="27">
        <v>30</v>
      </c>
      <c r="R246" s="37"/>
      <c r="S246" s="37"/>
      <c r="T246" s="37"/>
      <c r="U246" s="37"/>
      <c r="V246" s="33">
        <v>387</v>
      </c>
      <c r="W246" s="33">
        <v>137</v>
      </c>
      <c r="X246" s="39">
        <f>IF(ISBLANK(W246),"",W246/$X$1)</f>
        <v>0.24162257495590828</v>
      </c>
      <c r="Y246" s="40">
        <f>IF(ISBLANK(V246),"",V246/$Y$1)</f>
        <v>0.26095751854349292</v>
      </c>
      <c r="Z246" s="40">
        <f>IF(ISBLANK(AA246),"",(((Price!$M230-Price!$AA230)/Price!$M230)+((Price!$N230-Price!$AB230)/Price!$N230)+((Price!$O230-Price!$AC230)/Price!$O230))/3)</f>
        <v>6.4999999999999905E-2</v>
      </c>
      <c r="AA246" s="41">
        <v>44</v>
      </c>
      <c r="AB246" s="41">
        <v>34.1</v>
      </c>
      <c r="AC246" s="41">
        <v>29.700000000000003</v>
      </c>
    </row>
    <row r="247" spans="1:29" ht="15" customHeight="1">
      <c r="A247" s="30">
        <v>248</v>
      </c>
      <c r="B247" s="68" t="s">
        <v>60</v>
      </c>
      <c r="C247" s="32">
        <v>1</v>
      </c>
      <c r="D247" s="33"/>
      <c r="E247" s="33"/>
      <c r="F247" s="34" t="s">
        <v>317</v>
      </c>
      <c r="G247" s="34" t="s">
        <v>321</v>
      </c>
      <c r="H247" s="35" t="s">
        <v>63</v>
      </c>
      <c r="I247" s="30" t="s">
        <v>85</v>
      </c>
      <c r="J247" s="36">
        <v>4</v>
      </c>
      <c r="K247" s="30" t="s">
        <v>65</v>
      </c>
      <c r="L247" s="26">
        <f>M247+5</f>
        <v>50</v>
      </c>
      <c r="M247" s="26">
        <v>45</v>
      </c>
      <c r="N247" s="26">
        <v>35</v>
      </c>
      <c r="O247" s="26">
        <v>29</v>
      </c>
      <c r="P247" s="27">
        <v>31</v>
      </c>
      <c r="Q247" s="27">
        <v>30</v>
      </c>
      <c r="R247" s="43"/>
      <c r="S247" s="43"/>
      <c r="T247" s="43"/>
      <c r="U247" s="43"/>
      <c r="V247" s="33">
        <v>212</v>
      </c>
      <c r="W247" s="33">
        <v>118</v>
      </c>
      <c r="X247" s="39">
        <f>IF(ISBLANK(W247),"",W247/$X$1)</f>
        <v>0.20811287477954143</v>
      </c>
      <c r="Y247" s="40">
        <f>IF(ISBLANK(V247),"",V247/$Y$1)</f>
        <v>0.14295347269049224</v>
      </c>
      <c r="Z247" s="40">
        <f>IF(ISBLANK(AA247),"",(((Price!$M231-Price!$AA231)/Price!$M231)+((Price!$N231-Price!$AB231)/Price!$N231)+((Price!$O231-Price!$AC231)/Price!$O231))/3)</f>
        <v>3.4977443609022468E-2</v>
      </c>
      <c r="AA247" s="41">
        <v>44</v>
      </c>
      <c r="AB247" s="41">
        <v>35.200000000000003</v>
      </c>
      <c r="AC247" s="41">
        <v>29.700000000000003</v>
      </c>
    </row>
    <row r="248" spans="1:29" ht="15" customHeight="1">
      <c r="A248" s="30">
        <v>249</v>
      </c>
      <c r="B248" s="68" t="s">
        <v>60</v>
      </c>
      <c r="C248" s="32">
        <v>1</v>
      </c>
      <c r="D248" s="33"/>
      <c r="E248" s="33"/>
      <c r="F248" s="34" t="s">
        <v>317</v>
      </c>
      <c r="G248" s="34" t="s">
        <v>322</v>
      </c>
      <c r="H248" s="35" t="s">
        <v>63</v>
      </c>
      <c r="I248" s="30" t="s">
        <v>85</v>
      </c>
      <c r="J248" s="36">
        <v>4</v>
      </c>
      <c r="K248" s="30" t="s">
        <v>65</v>
      </c>
      <c r="L248" s="26">
        <f>M248+5</f>
        <v>35</v>
      </c>
      <c r="M248" s="26">
        <v>30</v>
      </c>
      <c r="N248" s="26">
        <v>20</v>
      </c>
      <c r="O248" s="26">
        <v>14</v>
      </c>
      <c r="P248" s="27">
        <v>13</v>
      </c>
      <c r="Q248" s="27">
        <v>12</v>
      </c>
      <c r="R248" s="43"/>
      <c r="S248" s="43"/>
      <c r="T248" s="43"/>
      <c r="U248" s="43"/>
      <c r="V248" s="33">
        <v>3</v>
      </c>
      <c r="W248" s="33"/>
      <c r="X248" s="39" t="str">
        <f>IF(ISBLANK(W248),"",W248/$X$1)</f>
        <v/>
      </c>
      <c r="Y248" s="40">
        <f>IF(ISBLANK(V248),"",V248/$Y$1)</f>
        <v>2.0229265003371545E-3</v>
      </c>
      <c r="Z248" s="40">
        <f>IF(ISBLANK(AA248),"",(((Price!$M232-Price!$AA232)/Price!$M232)+((Price!$N232-Price!$AB232)/Price!$N232)+((Price!$O232-Price!$AC232)/Price!$O232))/3)</f>
        <v>-0.10000000000000013</v>
      </c>
      <c r="AA248" s="41">
        <v>27.500000000000004</v>
      </c>
      <c r="AB248" s="41">
        <v>18.700000000000003</v>
      </c>
      <c r="AC248" s="41">
        <v>14.3</v>
      </c>
    </row>
    <row r="249" spans="1:29" ht="15" customHeight="1">
      <c r="A249" s="30">
        <v>250</v>
      </c>
      <c r="B249" s="68" t="s">
        <v>60</v>
      </c>
      <c r="C249" s="32">
        <v>1</v>
      </c>
      <c r="D249" s="33"/>
      <c r="E249" s="33"/>
      <c r="F249" s="34" t="s">
        <v>317</v>
      </c>
      <c r="G249" s="34" t="s">
        <v>323</v>
      </c>
      <c r="H249" s="35" t="s">
        <v>63</v>
      </c>
      <c r="I249" s="30" t="s">
        <v>64</v>
      </c>
      <c r="J249" s="36">
        <v>4</v>
      </c>
      <c r="K249" s="30" t="s">
        <v>65</v>
      </c>
      <c r="L249" s="26">
        <f>M249+5</f>
        <v>40</v>
      </c>
      <c r="M249" s="26">
        <v>35</v>
      </c>
      <c r="N249" s="26">
        <v>25</v>
      </c>
      <c r="O249" s="26">
        <v>19</v>
      </c>
      <c r="P249" s="27">
        <v>18</v>
      </c>
      <c r="Q249" s="27">
        <v>17</v>
      </c>
      <c r="R249" s="78"/>
      <c r="S249" s="67"/>
      <c r="T249" s="67"/>
      <c r="U249" s="67"/>
      <c r="V249" s="33">
        <v>26</v>
      </c>
      <c r="W249" s="33">
        <v>11</v>
      </c>
      <c r="X249" s="39">
        <f>IF(ISBLANK(W249),"",W249/$X$1)</f>
        <v>1.9400352733686066E-2</v>
      </c>
      <c r="Y249" s="40">
        <f>IF(ISBLANK(V249),"",V249/$Y$1)</f>
        <v>1.753202966958867E-2</v>
      </c>
      <c r="Z249" s="40" t="str">
        <f>IF(ISBLANK(AA249),"",(((Price!$M233-Price!$AA233)/Price!$M233)+((Price!$N233-Price!$AB233)/Price!$N233)+((Price!$O233-Price!$AC233)/Price!$O233))/3)</f>
        <v/>
      </c>
      <c r="AA249" s="41"/>
      <c r="AB249" s="41"/>
      <c r="AC249" s="41"/>
    </row>
    <row r="250" spans="1:29" ht="15" customHeight="1">
      <c r="A250" s="30">
        <v>251</v>
      </c>
      <c r="B250" s="68" t="s">
        <v>60</v>
      </c>
      <c r="C250" s="32">
        <v>1</v>
      </c>
      <c r="D250" s="33"/>
      <c r="E250" s="33"/>
      <c r="F250" s="34" t="s">
        <v>317</v>
      </c>
      <c r="G250" s="34" t="s">
        <v>324</v>
      </c>
      <c r="H250" s="35" t="s">
        <v>63</v>
      </c>
      <c r="I250" s="30" t="s">
        <v>64</v>
      </c>
      <c r="J250" s="36">
        <v>4</v>
      </c>
      <c r="K250" s="30" t="s">
        <v>65</v>
      </c>
      <c r="L250" s="26">
        <f>M250+5</f>
        <v>50</v>
      </c>
      <c r="M250" s="26">
        <v>45</v>
      </c>
      <c r="N250" s="26">
        <v>35</v>
      </c>
      <c r="O250" s="26">
        <v>30</v>
      </c>
      <c r="P250" s="27">
        <v>29</v>
      </c>
      <c r="Q250" s="27">
        <v>28</v>
      </c>
      <c r="R250" s="43"/>
      <c r="S250" s="38"/>
      <c r="T250" s="38"/>
      <c r="U250" s="38"/>
      <c r="V250" s="33">
        <v>10</v>
      </c>
      <c r="W250" s="33">
        <v>10</v>
      </c>
      <c r="X250" s="39">
        <f>IF(ISBLANK(W250),"",W250/$X$1)</f>
        <v>1.7636684303350969E-2</v>
      </c>
      <c r="Y250" s="40">
        <f>IF(ISBLANK(V250),"",V250/$Y$1)</f>
        <v>6.7430883344571811E-3</v>
      </c>
      <c r="Z250" s="40" t="str">
        <f>IF(ISBLANK(AA250),"",(((Price!$M234-Price!$AA234)/Price!$M234)+((Price!$N234-Price!$AB234)/Price!$N234)+((Price!$O234-Price!$AC234)/Price!$O234))/3)</f>
        <v/>
      </c>
      <c r="AA250" s="41"/>
      <c r="AB250" s="41"/>
      <c r="AC250" s="41"/>
    </row>
    <row r="251" spans="1:29" ht="15" customHeight="1">
      <c r="A251" s="30">
        <v>252</v>
      </c>
      <c r="B251" s="68" t="s">
        <v>60</v>
      </c>
      <c r="C251" s="32">
        <v>1</v>
      </c>
      <c r="D251" s="33"/>
      <c r="E251" s="33"/>
      <c r="F251" s="34" t="s">
        <v>317</v>
      </c>
      <c r="G251" s="34" t="s">
        <v>325</v>
      </c>
      <c r="H251" s="35" t="s">
        <v>63</v>
      </c>
      <c r="I251" s="30" t="s">
        <v>64</v>
      </c>
      <c r="J251" s="36">
        <v>4</v>
      </c>
      <c r="K251" s="30" t="s">
        <v>65</v>
      </c>
      <c r="L251" s="26">
        <f>M251+5</f>
        <v>40</v>
      </c>
      <c r="M251" s="26">
        <v>35</v>
      </c>
      <c r="N251" s="26">
        <v>25</v>
      </c>
      <c r="O251" s="26">
        <v>20</v>
      </c>
      <c r="P251" s="27">
        <v>19</v>
      </c>
      <c r="Q251" s="27">
        <v>18</v>
      </c>
      <c r="R251" s="78"/>
      <c r="S251" s="67"/>
      <c r="T251" s="67"/>
      <c r="U251" s="67"/>
      <c r="V251" s="33">
        <v>8</v>
      </c>
      <c r="W251" s="33">
        <v>3</v>
      </c>
      <c r="X251" s="39">
        <f>IF(ISBLANK(W251),"",W251/$X$1)</f>
        <v>5.2910052910052907E-3</v>
      </c>
      <c r="Y251" s="40">
        <f>IF(ISBLANK(V251),"",V251/$Y$1)</f>
        <v>5.394470667565745E-3</v>
      </c>
      <c r="Z251" s="40" t="str">
        <f>IF(ISBLANK(AA251),"",(((Price!$M235-Price!$AA235)/Price!$M235)+((Price!$N235-Price!$AB235)/Price!$N235)+((Price!$O235-Price!$AC235)/Price!$O235))/3)</f>
        <v/>
      </c>
      <c r="AA251" s="41"/>
      <c r="AB251" s="41"/>
      <c r="AC251" s="41"/>
    </row>
    <row r="252" spans="1:29" ht="15" customHeight="1">
      <c r="A252" s="30">
        <v>253</v>
      </c>
      <c r="B252" s="68" t="s">
        <v>60</v>
      </c>
      <c r="C252" s="32">
        <v>1</v>
      </c>
      <c r="D252" s="33"/>
      <c r="E252" s="33"/>
      <c r="F252" s="34" t="s">
        <v>317</v>
      </c>
      <c r="G252" s="34" t="s">
        <v>326</v>
      </c>
      <c r="H252" s="35" t="s">
        <v>63</v>
      </c>
      <c r="I252" s="30" t="s">
        <v>64</v>
      </c>
      <c r="J252" s="36">
        <v>4</v>
      </c>
      <c r="K252" s="30" t="s">
        <v>65</v>
      </c>
      <c r="L252" s="26">
        <f>M252+5</f>
        <v>50</v>
      </c>
      <c r="M252" s="26">
        <v>45</v>
      </c>
      <c r="N252" s="26">
        <v>35</v>
      </c>
      <c r="O252" s="26">
        <v>31</v>
      </c>
      <c r="P252" s="27">
        <v>30</v>
      </c>
      <c r="Q252" s="27">
        <v>29</v>
      </c>
      <c r="R252" s="43"/>
      <c r="S252" s="43"/>
      <c r="T252" s="43"/>
      <c r="U252" s="43"/>
      <c r="V252" s="33">
        <v>32</v>
      </c>
      <c r="W252" s="33">
        <v>8</v>
      </c>
      <c r="X252" s="39">
        <f>IF(ISBLANK(W252),"",W252/$X$1)</f>
        <v>1.4109347442680775E-2</v>
      </c>
      <c r="Y252" s="40">
        <f>IF(ISBLANK(V252),"",V252/$Y$1)</f>
        <v>2.157788267026298E-2</v>
      </c>
      <c r="Z252" s="40">
        <f>IF(ISBLANK(AA252),"",(((Price!$M236-Price!$AA236)/Price!$M236)+((Price!$N236-Price!$AB236)/Price!$N236)+((Price!$O236-Price!$AC236)/Price!$O236))/3)</f>
        <v>-0.10000000000000009</v>
      </c>
      <c r="AA252" s="41">
        <v>44</v>
      </c>
      <c r="AB252" s="41">
        <v>35.200000000000003</v>
      </c>
      <c r="AC252" s="41">
        <v>29.700000000000003</v>
      </c>
    </row>
    <row r="253" spans="1:29" ht="15" customHeight="1">
      <c r="A253" s="30">
        <v>254</v>
      </c>
      <c r="B253" s="68" t="s">
        <v>60</v>
      </c>
      <c r="C253" s="32">
        <v>1</v>
      </c>
      <c r="D253" s="33" t="s">
        <v>327</v>
      </c>
      <c r="E253" s="33" t="s">
        <v>328</v>
      </c>
      <c r="F253" s="34" t="s">
        <v>317</v>
      </c>
      <c r="G253" s="34" t="s">
        <v>329</v>
      </c>
      <c r="H253" s="35" t="s">
        <v>63</v>
      </c>
      <c r="I253" s="30" t="s">
        <v>64</v>
      </c>
      <c r="J253" s="36">
        <v>4</v>
      </c>
      <c r="K253" s="30" t="s">
        <v>65</v>
      </c>
      <c r="L253" s="26">
        <f>M253+5</f>
        <v>35</v>
      </c>
      <c r="M253" s="26">
        <v>29.999999999999996</v>
      </c>
      <c r="N253" s="26">
        <v>20</v>
      </c>
      <c r="O253" s="26">
        <v>14.999999999999998</v>
      </c>
      <c r="P253" s="27">
        <v>13.999999999999996</v>
      </c>
      <c r="Q253" s="27">
        <v>12.999999999999998</v>
      </c>
      <c r="R253" s="43"/>
      <c r="S253" s="43"/>
      <c r="T253" s="43"/>
      <c r="U253" s="43"/>
      <c r="V253" s="33">
        <v>145</v>
      </c>
      <c r="W253" s="33">
        <v>41</v>
      </c>
      <c r="X253" s="39">
        <f>IF(ISBLANK(W253),"",W253/$X$1)</f>
        <v>7.2310405643738973E-2</v>
      </c>
      <c r="Y253" s="40">
        <f>IF(ISBLANK(V253),"",V253/$Y$1)</f>
        <v>9.7774780849629137E-2</v>
      </c>
      <c r="Z253" s="40">
        <f>IF(ISBLANK(AA253),"",(((Price!$M237-Price!$AA237)/Price!$M237)+((Price!$N237-Price!$AB237)/Price!$N237)+((Price!$O237-Price!$AC237)/Price!$O237))/3)</f>
        <v>-6.6666666666666749E-2</v>
      </c>
      <c r="AA253" s="41">
        <v>33</v>
      </c>
      <c r="AB253" s="41">
        <v>22</v>
      </c>
      <c r="AC253" s="41">
        <v>16.5</v>
      </c>
    </row>
    <row r="254" spans="1:29" ht="15" customHeight="1">
      <c r="A254" s="30">
        <v>255</v>
      </c>
      <c r="B254" s="68" t="s">
        <v>60</v>
      </c>
      <c r="C254" s="32">
        <v>1</v>
      </c>
      <c r="D254" s="33"/>
      <c r="E254" s="33"/>
      <c r="F254" s="34" t="s">
        <v>317</v>
      </c>
      <c r="G254" s="34" t="s">
        <v>330</v>
      </c>
      <c r="H254" s="35" t="s">
        <v>63</v>
      </c>
      <c r="I254" s="30" t="s">
        <v>64</v>
      </c>
      <c r="J254" s="36">
        <v>4</v>
      </c>
      <c r="K254" s="30" t="s">
        <v>65</v>
      </c>
      <c r="L254" s="26">
        <f>M254+5</f>
        <v>35</v>
      </c>
      <c r="M254" s="26">
        <v>29.999999999999996</v>
      </c>
      <c r="N254" s="26">
        <v>20</v>
      </c>
      <c r="O254" s="26">
        <v>16</v>
      </c>
      <c r="P254" s="27">
        <v>15</v>
      </c>
      <c r="Q254" s="27">
        <v>14</v>
      </c>
      <c r="R254" s="43"/>
      <c r="S254" s="43"/>
      <c r="T254" s="43"/>
      <c r="U254" s="43"/>
      <c r="V254" s="33">
        <v>27</v>
      </c>
      <c r="W254" s="33">
        <v>8</v>
      </c>
      <c r="X254" s="39">
        <f>IF(ISBLANK(W254),"",W254/$X$1)</f>
        <v>1.4109347442680775E-2</v>
      </c>
      <c r="Y254" s="40">
        <f>IF(ISBLANK(V254),"",V254/$Y$1)</f>
        <v>1.8206338503034391E-2</v>
      </c>
      <c r="Z254" s="40">
        <f>IF(ISBLANK(AA254),"",(((Price!$M238-Price!$AA238)/Price!$M238)+((Price!$N238-Price!$AB238)/Price!$N238)+((Price!$O238-Price!$AC238)/Price!$O238))/3)</f>
        <v>-5.3439153439153564E-2</v>
      </c>
      <c r="AA254" s="41">
        <v>33</v>
      </c>
      <c r="AB254" s="41">
        <v>22</v>
      </c>
      <c r="AC254" s="41">
        <v>16.5</v>
      </c>
    </row>
    <row r="255" spans="1:29" ht="15" customHeight="1">
      <c r="A255" s="30">
        <v>256</v>
      </c>
      <c r="B255" s="68" t="s">
        <v>60</v>
      </c>
      <c r="C255" s="32">
        <v>1</v>
      </c>
      <c r="D255" s="33"/>
      <c r="E255" s="33"/>
      <c r="F255" s="34" t="s">
        <v>317</v>
      </c>
      <c r="G255" s="34" t="s">
        <v>331</v>
      </c>
      <c r="H255" s="35" t="s">
        <v>63</v>
      </c>
      <c r="I255" s="30" t="s">
        <v>85</v>
      </c>
      <c r="J255" s="36">
        <v>6</v>
      </c>
      <c r="K255" s="30" t="s">
        <v>92</v>
      </c>
      <c r="L255" s="26">
        <f>M255+5</f>
        <v>30</v>
      </c>
      <c r="M255" s="26">
        <v>25</v>
      </c>
      <c r="N255" s="26">
        <v>17</v>
      </c>
      <c r="O255" s="26">
        <v>12</v>
      </c>
      <c r="P255" s="27">
        <v>11</v>
      </c>
      <c r="Q255" s="27">
        <v>10</v>
      </c>
      <c r="R255" s="43"/>
      <c r="S255" s="43"/>
      <c r="T255" s="43"/>
      <c r="U255" s="43"/>
      <c r="V255" s="33">
        <v>2</v>
      </c>
      <c r="W255" s="33"/>
      <c r="X255" s="39" t="str">
        <f>IF(ISBLANK(W255),"",W255/$X$1)</f>
        <v/>
      </c>
      <c r="Y255" s="40">
        <f>IF(ISBLANK(V255),"",V255/$Y$1)</f>
        <v>1.3486176668914363E-3</v>
      </c>
      <c r="Z255" s="40">
        <f>IF(ISBLANK(AA255),"",(((Price!$M239-Price!$AA239)/Price!$M239)+((Price!$N239-Price!$AB239)/Price!$N239)+((Price!$O239-Price!$AC239)/Price!$O239))/3)</f>
        <v>-0.1826797385620916</v>
      </c>
      <c r="AA255" s="41">
        <v>24.200000000000003</v>
      </c>
      <c r="AB255" s="41">
        <v>16.5</v>
      </c>
      <c r="AC255" s="41">
        <v>12.100000000000001</v>
      </c>
    </row>
    <row r="256" spans="1:29" ht="15" customHeight="1">
      <c r="A256" s="30">
        <v>257</v>
      </c>
      <c r="B256" s="158" t="s">
        <v>60</v>
      </c>
      <c r="C256" s="32">
        <v>1</v>
      </c>
      <c r="D256" s="33"/>
      <c r="E256" s="33"/>
      <c r="F256" s="34" t="s">
        <v>317</v>
      </c>
      <c r="G256" s="34" t="s">
        <v>331</v>
      </c>
      <c r="H256" s="35" t="s">
        <v>63</v>
      </c>
      <c r="I256" s="30" t="s">
        <v>64</v>
      </c>
      <c r="J256" s="36">
        <v>4</v>
      </c>
      <c r="K256" s="30" t="s">
        <v>65</v>
      </c>
      <c r="L256" s="26">
        <f>M256+5</f>
        <v>40</v>
      </c>
      <c r="M256" s="26">
        <v>35</v>
      </c>
      <c r="N256" s="26">
        <v>27</v>
      </c>
      <c r="O256" s="26">
        <v>22</v>
      </c>
      <c r="P256" s="27">
        <v>21</v>
      </c>
      <c r="Q256" s="27">
        <v>20</v>
      </c>
      <c r="R256" s="43"/>
      <c r="S256" s="43"/>
      <c r="T256" s="43"/>
      <c r="U256" s="43"/>
      <c r="V256" s="33">
        <v>19</v>
      </c>
      <c r="W256" s="33">
        <v>3</v>
      </c>
      <c r="X256" s="39">
        <f>IF(ISBLANK(W256),"",W256/$X$1)</f>
        <v>5.2910052910052907E-3</v>
      </c>
      <c r="Y256" s="40">
        <f>IF(ISBLANK(V256),"",V256/$Y$1)</f>
        <v>1.2811867835468645E-2</v>
      </c>
      <c r="Z256" s="40">
        <f>IF(ISBLANK(AA256),"",(((Price!$M240-Price!$AA240)/Price!$M240)+((Price!$N240-Price!$AB240)/Price!$N240)+((Price!$O240-Price!$AC240)/Price!$O240))/3)</f>
        <v>-0.32000000000000006</v>
      </c>
      <c r="AA256" s="41">
        <v>38.5</v>
      </c>
      <c r="AB256" s="41">
        <v>29.700000000000003</v>
      </c>
      <c r="AC256" s="41">
        <v>25.3</v>
      </c>
    </row>
    <row r="257" spans="1:29" ht="15" customHeight="1">
      <c r="A257" s="30">
        <v>258</v>
      </c>
      <c r="B257" s="68" t="s">
        <v>60</v>
      </c>
      <c r="C257" s="32">
        <v>1</v>
      </c>
      <c r="D257" s="33"/>
      <c r="E257" s="33"/>
      <c r="F257" s="34" t="s">
        <v>317</v>
      </c>
      <c r="G257" s="34" t="s">
        <v>332</v>
      </c>
      <c r="H257" s="35" t="s">
        <v>63</v>
      </c>
      <c r="I257" s="30" t="s">
        <v>78</v>
      </c>
      <c r="J257" s="36">
        <v>5</v>
      </c>
      <c r="K257" s="30" t="s">
        <v>69</v>
      </c>
      <c r="L257" s="26">
        <f>M257+5</f>
        <v>35</v>
      </c>
      <c r="M257" s="26">
        <v>29.999999999999996</v>
      </c>
      <c r="N257" s="26">
        <v>22</v>
      </c>
      <c r="O257" s="26">
        <v>17</v>
      </c>
      <c r="P257" s="27">
        <v>16</v>
      </c>
      <c r="Q257" s="27">
        <v>15</v>
      </c>
      <c r="R257" s="43"/>
      <c r="S257" s="43"/>
      <c r="T257" s="43"/>
      <c r="U257" s="43"/>
      <c r="V257" s="33">
        <v>4</v>
      </c>
      <c r="W257" s="33"/>
      <c r="X257" s="39" t="str">
        <f>IF(ISBLANK(W257),"",W257/$X$1)</f>
        <v/>
      </c>
      <c r="Y257" s="40">
        <f>IF(ISBLANK(V257),"",V257/$Y$1)</f>
        <v>2.6972353337828725E-3</v>
      </c>
      <c r="Z257" s="40">
        <f>IF(ISBLANK(AA257),"",(((Price!$M241-Price!$AA241)/Price!$M241)+((Price!$N241-Price!$AB241)/Price!$N241)+((Price!$O241-Price!$AC241)/Price!$O241))/3)</f>
        <v>-0.17638888888888893</v>
      </c>
      <c r="AA257" s="41">
        <v>33</v>
      </c>
      <c r="AB257" s="41">
        <v>22</v>
      </c>
      <c r="AC257" s="41">
        <v>17.600000000000001</v>
      </c>
    </row>
    <row r="258" spans="1:29" ht="15" customHeight="1">
      <c r="A258" s="30">
        <v>259</v>
      </c>
      <c r="B258" s="68" t="s">
        <v>60</v>
      </c>
      <c r="C258" s="32">
        <v>1</v>
      </c>
      <c r="D258" s="33"/>
      <c r="E258" s="33"/>
      <c r="F258" s="34" t="s">
        <v>317</v>
      </c>
      <c r="G258" s="34" t="s">
        <v>332</v>
      </c>
      <c r="H258" s="35" t="s">
        <v>63</v>
      </c>
      <c r="I258" s="30" t="s">
        <v>78</v>
      </c>
      <c r="J258" s="36">
        <v>4</v>
      </c>
      <c r="K258" s="30" t="s">
        <v>65</v>
      </c>
      <c r="L258" s="26">
        <f>M258+5</f>
        <v>45</v>
      </c>
      <c r="M258" s="26">
        <v>40</v>
      </c>
      <c r="N258" s="26">
        <v>32</v>
      </c>
      <c r="O258" s="26">
        <v>27</v>
      </c>
      <c r="P258" s="27">
        <v>26</v>
      </c>
      <c r="Q258" s="27">
        <v>25</v>
      </c>
      <c r="R258" s="43"/>
      <c r="S258" s="43"/>
      <c r="T258" s="43"/>
      <c r="U258" s="43"/>
      <c r="V258" s="33">
        <v>23</v>
      </c>
      <c r="W258" s="33">
        <v>6</v>
      </c>
      <c r="X258" s="39">
        <f>IF(ISBLANK(W258),"",W258/$X$1)</f>
        <v>1.0582010582010581E-2</v>
      </c>
      <c r="Y258" s="40">
        <f>IF(ISBLANK(V258),"",V258/$Y$1)</f>
        <v>1.5509103169251517E-2</v>
      </c>
      <c r="Z258" s="40">
        <f>IF(ISBLANK(AA258),"",(((Price!$M242-Price!$AA242)/Price!$M242)+((Price!$N242-Price!$AB242)/Price!$N242)+((Price!$O242-Price!$AC242)/Price!$O242))/3)</f>
        <v>1</v>
      </c>
      <c r="AA258" s="41">
        <v>44</v>
      </c>
      <c r="AB258" s="41">
        <v>33</v>
      </c>
      <c r="AC258" s="41">
        <v>26.400000000000002</v>
      </c>
    </row>
    <row r="259" spans="1:29" ht="15" customHeight="1">
      <c r="A259" s="30">
        <v>260</v>
      </c>
      <c r="B259" s="68" t="s">
        <v>60</v>
      </c>
      <c r="C259" s="32">
        <v>1</v>
      </c>
      <c r="D259" s="33"/>
      <c r="E259" s="33"/>
      <c r="F259" s="34" t="s">
        <v>317</v>
      </c>
      <c r="G259" s="34" t="s">
        <v>333</v>
      </c>
      <c r="H259" s="35" t="s">
        <v>84</v>
      </c>
      <c r="I259" s="30" t="s">
        <v>85</v>
      </c>
      <c r="J259" s="36">
        <v>4</v>
      </c>
      <c r="K259" s="30" t="s">
        <v>65</v>
      </c>
      <c r="L259" s="26">
        <f>M259+5</f>
        <v>40</v>
      </c>
      <c r="M259" s="26">
        <v>35</v>
      </c>
      <c r="N259" s="26">
        <v>27</v>
      </c>
      <c r="O259" s="26">
        <v>22</v>
      </c>
      <c r="P259" s="27">
        <v>21</v>
      </c>
      <c r="Q259" s="27">
        <v>20</v>
      </c>
      <c r="R259" s="43"/>
      <c r="S259" s="43"/>
      <c r="T259" s="43"/>
      <c r="U259" s="43"/>
      <c r="V259" s="33">
        <v>14</v>
      </c>
      <c r="W259" s="33"/>
      <c r="X259" s="39" t="str">
        <f>IF(ISBLANK(W259),"",W259/$X$1)</f>
        <v/>
      </c>
      <c r="Y259" s="40">
        <f>IF(ISBLANK(V259),"",V259/$Y$1)</f>
        <v>9.440323668240054E-3</v>
      </c>
      <c r="Z259" s="63">
        <f>IF(ISBLANK(AA259),"",(((Price!$M243-Price!$AA243)/Price!$M243)+((Price!$N243-Price!$AB243)/Price!$N243)+((Price!$O243-Price!$AC243)/Price!$O243))/3)</f>
        <v>3.1052727604451724E-2</v>
      </c>
      <c r="AA259" s="64">
        <v>38.5</v>
      </c>
      <c r="AB259" s="65">
        <v>27.500000000000004</v>
      </c>
      <c r="AC259" s="66">
        <v>22</v>
      </c>
    </row>
    <row r="260" spans="1:29" ht="15" customHeight="1">
      <c r="A260" s="30">
        <v>261</v>
      </c>
      <c r="B260" s="73" t="s">
        <v>60</v>
      </c>
      <c r="C260" s="32">
        <v>1</v>
      </c>
      <c r="D260" s="33"/>
      <c r="E260" s="33"/>
      <c r="F260" s="34" t="s">
        <v>317</v>
      </c>
      <c r="G260" s="34" t="s">
        <v>334</v>
      </c>
      <c r="H260" s="35" t="s">
        <v>63</v>
      </c>
      <c r="I260" s="30" t="s">
        <v>85</v>
      </c>
      <c r="J260" s="36">
        <v>5</v>
      </c>
      <c r="K260" s="30" t="s">
        <v>69</v>
      </c>
      <c r="L260" s="26">
        <f>M260+5</f>
        <v>35</v>
      </c>
      <c r="M260" s="26">
        <v>30</v>
      </c>
      <c r="N260" s="26">
        <v>22</v>
      </c>
      <c r="O260" s="26">
        <v>17</v>
      </c>
      <c r="P260" s="27">
        <v>14</v>
      </c>
      <c r="Q260" s="27">
        <v>13</v>
      </c>
      <c r="R260" s="43" t="s">
        <v>80</v>
      </c>
      <c r="S260" s="43"/>
      <c r="T260" s="43"/>
      <c r="U260" s="43"/>
      <c r="V260" s="33">
        <v>3</v>
      </c>
      <c r="W260" s="33">
        <v>1</v>
      </c>
      <c r="X260" s="39">
        <f>IF(ISBLANK(W260),"",W260/$X$1)</f>
        <v>1.7636684303350969E-3</v>
      </c>
      <c r="Y260" s="40">
        <f>IF(ISBLANK(V260),"",V260/$Y$1)</f>
        <v>2.0229265003371545E-3</v>
      </c>
      <c r="Z260" s="40">
        <f>IF(ISBLANK(AA260),"",(((Price!$M244-Price!$AA244)/Price!$M244)+((Price!$N244-Price!$AB244)/Price!$N244)+((Price!$O244-Price!$AC244)/Price!$O244))/3)</f>
        <v>-0.12619047619047621</v>
      </c>
      <c r="AA260" s="41">
        <v>27.500000000000004</v>
      </c>
      <c r="AB260" s="41">
        <v>18.700000000000003</v>
      </c>
      <c r="AC260" s="41">
        <v>14.3</v>
      </c>
    </row>
    <row r="261" spans="1:29" ht="15" customHeight="1">
      <c r="A261" s="30">
        <v>262</v>
      </c>
      <c r="B261" s="73" t="s">
        <v>60</v>
      </c>
      <c r="C261" s="32">
        <v>1</v>
      </c>
      <c r="D261" s="33"/>
      <c r="E261" s="33"/>
      <c r="F261" s="34" t="s">
        <v>317</v>
      </c>
      <c r="G261" s="34" t="s">
        <v>334</v>
      </c>
      <c r="H261" s="35" t="s">
        <v>63</v>
      </c>
      <c r="I261" s="30" t="s">
        <v>85</v>
      </c>
      <c r="J261" s="36">
        <v>4</v>
      </c>
      <c r="K261" s="30" t="s">
        <v>65</v>
      </c>
      <c r="L261" s="26">
        <f>M261+5</f>
        <v>45</v>
      </c>
      <c r="M261" s="26">
        <v>40</v>
      </c>
      <c r="N261" s="26">
        <v>30</v>
      </c>
      <c r="O261" s="26">
        <v>24</v>
      </c>
      <c r="P261" s="27">
        <v>23</v>
      </c>
      <c r="Q261" s="27">
        <v>22</v>
      </c>
      <c r="R261" s="43"/>
      <c r="S261" s="43"/>
      <c r="T261" s="43"/>
      <c r="U261" s="43"/>
      <c r="V261" s="33">
        <v>19</v>
      </c>
      <c r="W261" s="33">
        <v>9</v>
      </c>
      <c r="X261" s="39">
        <f>IF(ISBLANK(W261),"",W261/$X$1)</f>
        <v>1.5873015873015872E-2</v>
      </c>
      <c r="Y261" s="40">
        <f>IF(ISBLANK(V261),"",V261/$Y$1)</f>
        <v>1.2811867835468645E-2</v>
      </c>
      <c r="Z261" s="40">
        <f>IF(ISBLANK(AA261),"",(((Price!$M245-Price!$AA245)/Price!$M245)+((Price!$N245-Price!$AB245)/Price!$N245)+((Price!$O245-Price!$AC245)/Price!$O245))/3)</f>
        <v>1.9054801407742558E-2</v>
      </c>
      <c r="AA261" s="41">
        <v>38.5</v>
      </c>
      <c r="AB261" s="41">
        <v>30.800000000000004</v>
      </c>
      <c r="AC261" s="41">
        <v>26.400000000000002</v>
      </c>
    </row>
    <row r="262" spans="1:29" ht="15" customHeight="1">
      <c r="A262" s="30">
        <v>263</v>
      </c>
      <c r="B262" s="68" t="s">
        <v>60</v>
      </c>
      <c r="C262" s="32">
        <v>1</v>
      </c>
      <c r="D262" s="33"/>
      <c r="E262" s="33"/>
      <c r="F262" s="34" t="s">
        <v>317</v>
      </c>
      <c r="G262" s="34" t="s">
        <v>334</v>
      </c>
      <c r="H262" s="35" t="s">
        <v>63</v>
      </c>
      <c r="I262" s="30" t="s">
        <v>78</v>
      </c>
      <c r="J262" s="36">
        <v>4</v>
      </c>
      <c r="K262" s="30" t="s">
        <v>108</v>
      </c>
      <c r="L262" s="26">
        <f>M262+5</f>
        <v>40</v>
      </c>
      <c r="M262" s="26">
        <v>35</v>
      </c>
      <c r="N262" s="26">
        <v>27</v>
      </c>
      <c r="O262" s="26">
        <v>23</v>
      </c>
      <c r="P262" s="27">
        <v>22</v>
      </c>
      <c r="Q262" s="27">
        <v>21</v>
      </c>
      <c r="R262" s="43" t="s">
        <v>80</v>
      </c>
      <c r="S262" s="43"/>
      <c r="T262" s="43"/>
      <c r="U262" s="43"/>
      <c r="V262" s="33">
        <v>86</v>
      </c>
      <c r="W262" s="33">
        <v>16</v>
      </c>
      <c r="X262" s="39">
        <f>IF(ISBLANK(W262),"",W262/$X$1)</f>
        <v>2.821869488536155E-2</v>
      </c>
      <c r="Y262" s="40">
        <f>IF(ISBLANK(V262),"",V262/$Y$1)</f>
        <v>5.7990559676331759E-2</v>
      </c>
      <c r="Z262" s="40">
        <f>IF(ISBLANK(AA262),"",(((Price!$M246-Price!$AA246)/Price!$M246)+((Price!$N246-Price!$AB246)/Price!$N246)+((Price!$O246-Price!$AC246)/Price!$O246))/3)</f>
        <v>7.9328589673416799E-3</v>
      </c>
      <c r="AA262" s="41">
        <v>38.5</v>
      </c>
      <c r="AB262" s="41">
        <v>27.500000000000004</v>
      </c>
      <c r="AC262" s="41">
        <v>24.200000000000003</v>
      </c>
    </row>
    <row r="263" spans="1:29" ht="15" customHeight="1">
      <c r="A263" s="30">
        <v>264</v>
      </c>
      <c r="B263" s="73" t="s">
        <v>60</v>
      </c>
      <c r="C263" s="32">
        <v>1</v>
      </c>
      <c r="D263" s="33"/>
      <c r="E263" s="33"/>
      <c r="F263" s="34" t="s">
        <v>317</v>
      </c>
      <c r="G263" s="34" t="s">
        <v>335</v>
      </c>
      <c r="H263" s="35" t="s">
        <v>63</v>
      </c>
      <c r="I263" s="30" t="s">
        <v>85</v>
      </c>
      <c r="J263" s="36">
        <v>4</v>
      </c>
      <c r="K263" s="30" t="s">
        <v>65</v>
      </c>
      <c r="L263" s="26">
        <f>M263+5</f>
        <v>45</v>
      </c>
      <c r="M263" s="26">
        <v>40</v>
      </c>
      <c r="N263" s="26">
        <v>30</v>
      </c>
      <c r="O263" s="26">
        <v>24</v>
      </c>
      <c r="P263" s="27">
        <v>23</v>
      </c>
      <c r="Q263" s="27">
        <v>22</v>
      </c>
      <c r="R263" s="43"/>
      <c r="S263" s="43"/>
      <c r="T263" s="43"/>
      <c r="U263" s="43"/>
      <c r="V263" s="33"/>
      <c r="W263" s="33"/>
      <c r="X263" s="39" t="str">
        <f>IF(ISBLANK(W263),"",W263/$X$1)</f>
        <v/>
      </c>
      <c r="Y263" s="40" t="str">
        <f>IF(ISBLANK(V263),"",V263/$Y$1)</f>
        <v/>
      </c>
      <c r="Z263" s="40">
        <f>IF(ISBLANK(AA263),"",(((Price!$M247-Price!$AA247)/Price!$M247)+((Price!$N247-Price!$AB247)/Price!$N247)+((Price!$O247-Price!$AC247)/Price!$O247))/3)</f>
        <v>-2.5433315088488097E-3</v>
      </c>
      <c r="AA263" s="41">
        <v>33</v>
      </c>
      <c r="AB263" s="41">
        <v>22</v>
      </c>
      <c r="AC263" s="41">
        <v>16.5</v>
      </c>
    </row>
    <row r="264" spans="1:29" ht="15" customHeight="1">
      <c r="A264" s="30">
        <v>265</v>
      </c>
      <c r="B264" s="68" t="s">
        <v>60</v>
      </c>
      <c r="C264" s="32">
        <v>1</v>
      </c>
      <c r="D264" s="33"/>
      <c r="E264" s="33"/>
      <c r="F264" s="34" t="s">
        <v>336</v>
      </c>
      <c r="G264" s="34" t="s">
        <v>337</v>
      </c>
      <c r="H264" s="35" t="s">
        <v>63</v>
      </c>
      <c r="I264" s="30" t="s">
        <v>64</v>
      </c>
      <c r="J264" s="36">
        <v>4</v>
      </c>
      <c r="K264" s="30" t="s">
        <v>65</v>
      </c>
      <c r="L264" s="26">
        <f>M264+5</f>
        <v>55</v>
      </c>
      <c r="M264" s="26">
        <v>50</v>
      </c>
      <c r="N264" s="26">
        <v>40</v>
      </c>
      <c r="O264" s="26">
        <v>35</v>
      </c>
      <c r="P264" s="27">
        <v>34</v>
      </c>
      <c r="Q264" s="27">
        <v>33</v>
      </c>
      <c r="R264" s="37"/>
      <c r="S264" s="37"/>
      <c r="T264" s="37"/>
      <c r="U264" s="37"/>
      <c r="V264" s="33">
        <v>104</v>
      </c>
      <c r="W264" s="33">
        <v>59</v>
      </c>
      <c r="X264" s="39">
        <f>IF(ISBLANK(W264),"",W264/$X$1)</f>
        <v>0.10405643738977072</v>
      </c>
      <c r="Y264" s="40">
        <f>IF(ISBLANK(V264),"",V264/$Y$1)</f>
        <v>7.0128118678354681E-2</v>
      </c>
      <c r="Z264" s="40">
        <f>IF(ISBLANK(AA264),"",(((Price!$M248-Price!$AA248)/Price!$M248)+((Price!$N248-Price!$AB248)/Price!$N248)+((Price!$O248-Price!$AC248)/Price!$O248))/3)</f>
        <v>4.2301587301587201E-2</v>
      </c>
      <c r="AA264" s="41">
        <v>44</v>
      </c>
      <c r="AB264" s="41">
        <v>36.300000000000004</v>
      </c>
      <c r="AC264" s="41">
        <v>31.900000000000002</v>
      </c>
    </row>
    <row r="265" spans="1:29" ht="15" customHeight="1">
      <c r="A265" s="30">
        <v>266</v>
      </c>
      <c r="B265" s="68" t="s">
        <v>60</v>
      </c>
      <c r="C265" s="32">
        <v>1</v>
      </c>
      <c r="D265" s="33" t="s">
        <v>338</v>
      </c>
      <c r="E265" s="33" t="s">
        <v>339</v>
      </c>
      <c r="F265" s="34" t="s">
        <v>340</v>
      </c>
      <c r="G265" s="34" t="s">
        <v>341</v>
      </c>
      <c r="H265" s="35" t="s">
        <v>63</v>
      </c>
      <c r="I265" s="30" t="s">
        <v>64</v>
      </c>
      <c r="J265" s="36">
        <v>4</v>
      </c>
      <c r="K265" s="30" t="s">
        <v>65</v>
      </c>
      <c r="L265" s="26">
        <f>M265+5</f>
        <v>40</v>
      </c>
      <c r="M265" s="26">
        <v>35</v>
      </c>
      <c r="N265" s="26">
        <v>25</v>
      </c>
      <c r="O265" s="26">
        <v>20</v>
      </c>
      <c r="P265" s="27">
        <v>19</v>
      </c>
      <c r="Q265" s="27">
        <v>18</v>
      </c>
      <c r="R265" s="43"/>
      <c r="S265" s="43"/>
      <c r="T265" s="43"/>
      <c r="U265" s="43"/>
      <c r="V265" s="33">
        <v>69</v>
      </c>
      <c r="W265" s="33">
        <v>58</v>
      </c>
      <c r="X265" s="39">
        <f>IF(ISBLANK(W265),"",W265/$X$1)</f>
        <v>0.10229276895943562</v>
      </c>
      <c r="Y265" s="40">
        <f>IF(ISBLANK(V265),"",V265/$Y$1)</f>
        <v>4.652730950775455E-2</v>
      </c>
      <c r="Z265" s="40" t="str">
        <f>IF(ISBLANK(AA265),"",(((Price!$M249-Price!$AA249)/Price!$M249)+((Price!$N249-Price!$AB249)/Price!$N249)+((Price!$O249-Price!$AC249)/Price!$O249))/3)</f>
        <v/>
      </c>
      <c r="AA265" s="41"/>
      <c r="AB265" s="41"/>
      <c r="AC265" s="41"/>
    </row>
    <row r="266" spans="1:29" ht="15" customHeight="1">
      <c r="A266" s="30">
        <v>267</v>
      </c>
      <c r="B266" s="68" t="s">
        <v>60</v>
      </c>
      <c r="C266" s="32">
        <v>1</v>
      </c>
      <c r="D266" s="33" t="s">
        <v>338</v>
      </c>
      <c r="E266" s="33" t="s">
        <v>339</v>
      </c>
      <c r="F266" s="34" t="s">
        <v>340</v>
      </c>
      <c r="G266" s="34" t="s">
        <v>341</v>
      </c>
      <c r="H266" s="35" t="s">
        <v>63</v>
      </c>
      <c r="I266" s="30" t="s">
        <v>78</v>
      </c>
      <c r="J266" s="36">
        <v>4</v>
      </c>
      <c r="K266" s="30" t="s">
        <v>65</v>
      </c>
      <c r="L266" s="26">
        <f>M266+5</f>
        <v>50</v>
      </c>
      <c r="M266" s="26">
        <v>45</v>
      </c>
      <c r="N266" s="26">
        <v>35</v>
      </c>
      <c r="O266" s="26">
        <v>30</v>
      </c>
      <c r="P266" s="27">
        <v>29</v>
      </c>
      <c r="Q266" s="27">
        <v>28</v>
      </c>
      <c r="R266" s="43"/>
      <c r="S266" s="43"/>
      <c r="T266" s="43"/>
      <c r="U266" s="43"/>
      <c r="V266" s="61">
        <v>59</v>
      </c>
      <c r="W266" s="61">
        <v>48</v>
      </c>
      <c r="X266" s="62">
        <f>IF(ISBLANK(W266),"",W266/$X$1)</f>
        <v>8.4656084656084651E-2</v>
      </c>
      <c r="Y266" s="40">
        <f>IF(ISBLANK(V266),"",V266/$Y$1)</f>
        <v>3.9784221173297371E-2</v>
      </c>
      <c r="Z266" s="63" t="str">
        <f>IF(ISBLANK(AA266),"",(((Price!$M250-Price!$AA250)/Price!$M250)+((Price!$N250-Price!$AB250)/Price!$N250)+((Price!$O250-Price!$AC250)/Price!$O250))/3)</f>
        <v/>
      </c>
      <c r="AA266" s="64"/>
      <c r="AB266" s="65"/>
      <c r="AC266" s="66"/>
    </row>
    <row r="267" spans="1:29" ht="15" customHeight="1">
      <c r="A267" s="30">
        <v>268</v>
      </c>
      <c r="B267" s="68" t="s">
        <v>60</v>
      </c>
      <c r="C267" s="32">
        <v>1</v>
      </c>
      <c r="D267" s="33"/>
      <c r="E267" s="33"/>
      <c r="F267" s="34" t="s">
        <v>340</v>
      </c>
      <c r="G267" s="34" t="s">
        <v>342</v>
      </c>
      <c r="H267" s="35" t="s">
        <v>91</v>
      </c>
      <c r="I267" s="30" t="s">
        <v>85</v>
      </c>
      <c r="J267" s="36">
        <v>5</v>
      </c>
      <c r="K267" s="30" t="s">
        <v>69</v>
      </c>
      <c r="L267" s="26">
        <f>M267+5</f>
        <v>30</v>
      </c>
      <c r="M267" s="26">
        <v>25</v>
      </c>
      <c r="N267" s="26">
        <v>18</v>
      </c>
      <c r="O267" s="26">
        <v>14</v>
      </c>
      <c r="P267" s="27">
        <v>13</v>
      </c>
      <c r="Q267" s="27">
        <v>12</v>
      </c>
      <c r="R267" s="43"/>
      <c r="S267" s="43"/>
      <c r="T267" s="43"/>
      <c r="U267" s="43"/>
      <c r="V267" s="33">
        <v>13</v>
      </c>
      <c r="W267" s="33">
        <v>2</v>
      </c>
      <c r="X267" s="39">
        <f>IF(ISBLANK(W267),"",W267/$X$1)</f>
        <v>3.5273368606701938E-3</v>
      </c>
      <c r="Y267" s="40">
        <f>IF(ISBLANK(V267),"",V267/$Y$1)</f>
        <v>8.7660148347943351E-3</v>
      </c>
      <c r="Z267" s="40">
        <f>IF(ISBLANK(AA267),"",(((Price!$M251-Price!$AA251)/Price!$M251)+((Price!$N251-Price!$AB251)/Price!$N251)+((Price!$O251-Price!$AC251)/Price!$O251))/3)</f>
        <v>1</v>
      </c>
      <c r="AA267" s="41">
        <v>27.500000000000004</v>
      </c>
      <c r="AB267" s="41">
        <v>18.700000000000003</v>
      </c>
      <c r="AC267" s="41">
        <v>14.3</v>
      </c>
    </row>
    <row r="268" spans="1:29" ht="15" customHeight="1">
      <c r="A268" s="30">
        <v>269</v>
      </c>
      <c r="B268" s="68" t="s">
        <v>60</v>
      </c>
      <c r="C268" s="32">
        <v>1</v>
      </c>
      <c r="D268" s="33"/>
      <c r="E268" s="33"/>
      <c r="F268" s="34" t="s">
        <v>340</v>
      </c>
      <c r="G268" s="34" t="s">
        <v>343</v>
      </c>
      <c r="H268" s="35" t="s">
        <v>63</v>
      </c>
      <c r="I268" s="30" t="s">
        <v>85</v>
      </c>
      <c r="J268" s="36">
        <v>6</v>
      </c>
      <c r="K268" s="30" t="s">
        <v>92</v>
      </c>
      <c r="L268" s="26">
        <f>M268+5</f>
        <v>25</v>
      </c>
      <c r="M268" s="26">
        <v>20</v>
      </c>
      <c r="N268" s="26">
        <v>13</v>
      </c>
      <c r="O268" s="26">
        <v>9</v>
      </c>
      <c r="P268" s="27">
        <v>8</v>
      </c>
      <c r="Q268" s="27">
        <v>7</v>
      </c>
      <c r="R268" s="43"/>
      <c r="S268" s="43"/>
      <c r="T268" s="43"/>
      <c r="U268" s="43"/>
      <c r="V268" s="33">
        <v>10</v>
      </c>
      <c r="W268" s="33">
        <v>5</v>
      </c>
      <c r="X268" s="39">
        <f>IF(ISBLANK(W268),"",W268/$X$1)</f>
        <v>8.8183421516754845E-3</v>
      </c>
      <c r="Y268" s="40">
        <f>IF(ISBLANK(V268),"",V268/$Y$1)</f>
        <v>6.7430883344571811E-3</v>
      </c>
      <c r="Z268" s="40">
        <f>IF(ISBLANK(AA268),"",(((Price!$M252-Price!$AA252)/Price!$M252)+((Price!$N252-Price!$AB252)/Price!$N252)+((Price!$O252-Price!$AC252)/Price!$O252))/3)</f>
        <v>1.9481140126301356E-2</v>
      </c>
      <c r="AA268" s="41">
        <v>22</v>
      </c>
      <c r="AB268" s="41">
        <v>14.3</v>
      </c>
      <c r="AC268" s="41">
        <v>9.9</v>
      </c>
    </row>
    <row r="269" spans="1:29" ht="15" customHeight="1">
      <c r="A269" s="30">
        <v>270</v>
      </c>
      <c r="B269" s="68" t="s">
        <v>60</v>
      </c>
      <c r="C269" s="32">
        <v>1</v>
      </c>
      <c r="D269" s="33"/>
      <c r="E269" s="33"/>
      <c r="F269" s="34" t="s">
        <v>340</v>
      </c>
      <c r="G269" s="34" t="s">
        <v>343</v>
      </c>
      <c r="H269" s="35" t="s">
        <v>63</v>
      </c>
      <c r="I269" s="30" t="s">
        <v>64</v>
      </c>
      <c r="J269" s="36">
        <v>4</v>
      </c>
      <c r="K269" s="30" t="s">
        <v>65</v>
      </c>
      <c r="L269" s="26">
        <f>M269+5</f>
        <v>40</v>
      </c>
      <c r="M269" s="26">
        <v>35</v>
      </c>
      <c r="N269" s="26">
        <v>25</v>
      </c>
      <c r="O269" s="26">
        <v>21</v>
      </c>
      <c r="P269" s="27">
        <v>20</v>
      </c>
      <c r="Q269" s="27">
        <v>19</v>
      </c>
      <c r="R269" s="43"/>
      <c r="S269" s="43"/>
      <c r="T269" s="43"/>
      <c r="U269" s="43"/>
      <c r="V269" s="33">
        <v>90</v>
      </c>
      <c r="W269" s="33">
        <v>48</v>
      </c>
      <c r="X269" s="39">
        <f>IF(ISBLANK(W269),"",W269/$X$1)</f>
        <v>8.4656084656084651E-2</v>
      </c>
      <c r="Y269" s="40">
        <f>IF(ISBLANK(V269),"",V269/$Y$1)</f>
        <v>6.0687795010114634E-2</v>
      </c>
      <c r="Z269" s="40">
        <f>IF(ISBLANK(AA269),"",(((Price!$M253-Price!$AA253)/Price!$M253)+((Price!$N253-Price!$AB253)/Price!$N253)+((Price!$O253-Price!$AC253)/Price!$O253))/3)</f>
        <v>-0.10000000000000009</v>
      </c>
      <c r="AA269" s="41">
        <v>33</v>
      </c>
      <c r="AB269" s="41">
        <v>24.200000000000003</v>
      </c>
      <c r="AC269" s="41">
        <v>18.700000000000003</v>
      </c>
    </row>
    <row r="270" spans="1:29" ht="15" customHeight="1">
      <c r="A270" s="30">
        <v>271</v>
      </c>
      <c r="B270" s="68" t="s">
        <v>60</v>
      </c>
      <c r="C270" s="32">
        <v>1</v>
      </c>
      <c r="D270" s="33"/>
      <c r="E270" s="33"/>
      <c r="F270" s="34" t="s">
        <v>340</v>
      </c>
      <c r="G270" s="34" t="s">
        <v>343</v>
      </c>
      <c r="H270" s="35" t="s">
        <v>63</v>
      </c>
      <c r="I270" s="30" t="s">
        <v>78</v>
      </c>
      <c r="J270" s="36">
        <v>4</v>
      </c>
      <c r="K270" s="30" t="s">
        <v>65</v>
      </c>
      <c r="L270" s="26">
        <f>M270+5</f>
        <v>35</v>
      </c>
      <c r="M270" s="26">
        <v>29.999999999999996</v>
      </c>
      <c r="N270" s="26">
        <v>22</v>
      </c>
      <c r="O270" s="26">
        <v>17</v>
      </c>
      <c r="P270" s="27">
        <v>16</v>
      </c>
      <c r="Q270" s="27">
        <v>15</v>
      </c>
      <c r="R270" s="43"/>
      <c r="S270" s="43"/>
      <c r="T270" s="43"/>
      <c r="U270" s="43"/>
      <c r="V270" s="33">
        <v>409</v>
      </c>
      <c r="W270" s="33">
        <v>120</v>
      </c>
      <c r="X270" s="39">
        <f>IF(ISBLANK(W270),"",W270/$X$1)</f>
        <v>0.21164021164021163</v>
      </c>
      <c r="Y270" s="40">
        <f>IF(ISBLANK(V270),"",V270/$Y$1)</f>
        <v>0.27579231287929873</v>
      </c>
      <c r="Z270" s="40">
        <f>IF(ISBLANK(AA270),"",(((Price!$M254-Price!$AA254)/Price!$M254)+((Price!$N254-Price!$AB254)/Price!$N254)+((Price!$O254-Price!$AC254)/Price!$O254))/3)</f>
        <v>-7.7083333333333379E-2</v>
      </c>
      <c r="AA270" s="41">
        <v>33</v>
      </c>
      <c r="AB270" s="41">
        <v>24.200000000000003</v>
      </c>
      <c r="AC270" s="41">
        <v>19.8</v>
      </c>
    </row>
    <row r="271" spans="1:29" ht="15" customHeight="1">
      <c r="A271" s="30">
        <v>272</v>
      </c>
      <c r="B271" s="68" t="s">
        <v>60</v>
      </c>
      <c r="C271" s="32">
        <v>1</v>
      </c>
      <c r="D271" s="33"/>
      <c r="E271" s="33"/>
      <c r="F271" s="34" t="s">
        <v>340</v>
      </c>
      <c r="G271" s="34" t="s">
        <v>344</v>
      </c>
      <c r="H271" s="35" t="s">
        <v>63</v>
      </c>
      <c r="I271" s="30" t="s">
        <v>78</v>
      </c>
      <c r="J271" s="36">
        <v>5</v>
      </c>
      <c r="K271" s="30" t="s">
        <v>69</v>
      </c>
      <c r="L271" s="26">
        <f>M271+5</f>
        <v>35</v>
      </c>
      <c r="M271" s="26">
        <v>30</v>
      </c>
      <c r="N271" s="26">
        <v>20</v>
      </c>
      <c r="O271" s="26">
        <v>15</v>
      </c>
      <c r="P271" s="27">
        <v>14</v>
      </c>
      <c r="Q271" s="27">
        <v>13</v>
      </c>
      <c r="R271" s="43"/>
      <c r="S271" s="43"/>
      <c r="T271" s="43"/>
      <c r="U271" s="43"/>
      <c r="V271" s="33">
        <v>34</v>
      </c>
      <c r="W271" s="33">
        <v>8</v>
      </c>
      <c r="X271" s="39">
        <f>IF(ISBLANK(W271),"",W271/$X$1)</f>
        <v>1.4109347442680775E-2</v>
      </c>
      <c r="Y271" s="40">
        <f>IF(ISBLANK(V271),"",V271/$Y$1)</f>
        <v>2.2926500337154418E-2</v>
      </c>
      <c r="Z271" s="40">
        <f>IF(ISBLANK(AA271),"",(((Price!$M255-Price!$AA255)/Price!$M255)+((Price!$N255-Price!$AB255)/Price!$N255)+((Price!$O255-Price!$AC255)/Price!$O255))/3)</f>
        <v>1.7692810457516264E-2</v>
      </c>
      <c r="AA271" s="41">
        <v>29.700000000000003</v>
      </c>
      <c r="AB271" s="41">
        <v>19.8</v>
      </c>
      <c r="AC271" s="41">
        <v>15.400000000000002</v>
      </c>
    </row>
    <row r="272" spans="1:29" ht="15" customHeight="1">
      <c r="A272" s="30">
        <v>273</v>
      </c>
      <c r="B272" s="68" t="s">
        <v>60</v>
      </c>
      <c r="C272" s="32">
        <v>1</v>
      </c>
      <c r="D272" s="33"/>
      <c r="E272" s="33"/>
      <c r="F272" s="34" t="s">
        <v>340</v>
      </c>
      <c r="G272" s="34" t="s">
        <v>345</v>
      </c>
      <c r="H272" s="35" t="s">
        <v>63</v>
      </c>
      <c r="I272" s="30" t="s">
        <v>78</v>
      </c>
      <c r="J272" s="36">
        <v>4</v>
      </c>
      <c r="K272" s="30" t="s">
        <v>65</v>
      </c>
      <c r="L272" s="26">
        <f>M272+5</f>
        <v>50</v>
      </c>
      <c r="M272" s="26">
        <v>45</v>
      </c>
      <c r="N272" s="26">
        <v>37</v>
      </c>
      <c r="O272" s="26">
        <v>33</v>
      </c>
      <c r="P272" s="27">
        <v>32</v>
      </c>
      <c r="Q272" s="27">
        <v>31</v>
      </c>
      <c r="R272" s="43"/>
      <c r="S272" s="43"/>
      <c r="T272" s="43"/>
      <c r="U272" s="43"/>
      <c r="V272" s="33">
        <v>25</v>
      </c>
      <c r="W272" s="61">
        <v>25</v>
      </c>
      <c r="X272" s="62">
        <f>IF(ISBLANK(W272),"",W272/$X$1)</f>
        <v>4.4091710758377423E-2</v>
      </c>
      <c r="Y272" s="40">
        <f>IF(ISBLANK(V272),"",V272/$Y$1)</f>
        <v>1.6857720836142953E-2</v>
      </c>
      <c r="Z272" s="63" t="str">
        <f>IF(ISBLANK(AA272),"",(((Price!$M256-Price!$AA256)/Price!$M256)+((Price!$N256-Price!$AB256)/Price!$N256)+((Price!$O256-Price!$AC256)/Price!$O256))/3)</f>
        <v/>
      </c>
      <c r="AA272" s="64"/>
      <c r="AB272" s="65"/>
      <c r="AC272" s="66"/>
    </row>
    <row r="273" spans="1:29" ht="15" customHeight="1">
      <c r="A273" s="30">
        <v>274</v>
      </c>
      <c r="B273" s="68" t="s">
        <v>60</v>
      </c>
      <c r="C273" s="32">
        <v>1</v>
      </c>
      <c r="D273" s="33"/>
      <c r="E273" s="33"/>
      <c r="F273" s="34" t="s">
        <v>340</v>
      </c>
      <c r="G273" s="34" t="s">
        <v>346</v>
      </c>
      <c r="H273" s="35" t="s">
        <v>91</v>
      </c>
      <c r="I273" s="30" t="s">
        <v>78</v>
      </c>
      <c r="J273" s="36">
        <v>5</v>
      </c>
      <c r="K273" s="30" t="s">
        <v>69</v>
      </c>
      <c r="L273" s="26">
        <f>M273+5</f>
        <v>35</v>
      </c>
      <c r="M273" s="26">
        <v>30</v>
      </c>
      <c r="N273" s="26">
        <v>22</v>
      </c>
      <c r="O273" s="26">
        <v>17</v>
      </c>
      <c r="P273" s="27">
        <v>16</v>
      </c>
      <c r="Q273" s="27">
        <v>15</v>
      </c>
      <c r="R273" s="43"/>
      <c r="S273" s="43"/>
      <c r="T273" s="43"/>
      <c r="U273" s="43"/>
      <c r="V273" s="33">
        <v>5</v>
      </c>
      <c r="W273" s="33">
        <v>4</v>
      </c>
      <c r="X273" s="39">
        <f>IF(ISBLANK(W273),"",W273/$X$1)</f>
        <v>7.0546737213403876E-3</v>
      </c>
      <c r="Y273" s="40">
        <f>IF(ISBLANK(V273),"",V273/$Y$1)</f>
        <v>3.3715441672285905E-3</v>
      </c>
      <c r="Z273" s="40">
        <f>IF(ISBLANK(AA273),"",(((Price!$M257-Price!$AA257)/Price!$M257)+((Price!$N257-Price!$AB257)/Price!$N257)+((Price!$O257-Price!$AC257)/Price!$O257))/3)</f>
        <v>-4.5098039215686343E-2</v>
      </c>
      <c r="AA273" s="41">
        <v>33</v>
      </c>
      <c r="AB273" s="41">
        <v>25.3</v>
      </c>
      <c r="AC273" s="41">
        <v>20.900000000000002</v>
      </c>
    </row>
    <row r="274" spans="1:29" ht="15" customHeight="1">
      <c r="A274" s="30">
        <v>275</v>
      </c>
      <c r="B274" s="68" t="s">
        <v>60</v>
      </c>
      <c r="C274" s="32">
        <v>1</v>
      </c>
      <c r="D274" s="33"/>
      <c r="E274" s="33"/>
      <c r="F274" s="34" t="s">
        <v>340</v>
      </c>
      <c r="G274" s="34" t="s">
        <v>346</v>
      </c>
      <c r="H274" s="35" t="s">
        <v>91</v>
      </c>
      <c r="I274" s="30" t="s">
        <v>85</v>
      </c>
      <c r="J274" s="36">
        <v>6</v>
      </c>
      <c r="K274" s="30" t="s">
        <v>92</v>
      </c>
      <c r="L274" s="26">
        <f>M274+5</f>
        <v>27</v>
      </c>
      <c r="M274" s="26">
        <v>22</v>
      </c>
      <c r="N274" s="26">
        <v>14.999999999999998</v>
      </c>
      <c r="O274" s="26">
        <v>11</v>
      </c>
      <c r="P274" s="27">
        <v>10</v>
      </c>
      <c r="Q274" s="27">
        <v>9</v>
      </c>
      <c r="R274" s="43"/>
      <c r="S274" s="43"/>
      <c r="T274" s="43"/>
      <c r="U274" s="43"/>
      <c r="V274" s="33">
        <v>2</v>
      </c>
      <c r="W274" s="33">
        <v>1</v>
      </c>
      <c r="X274" s="39">
        <f>IF(ISBLANK(W274),"",W274/$X$1)</f>
        <v>1.7636684303350969E-3</v>
      </c>
      <c r="Y274" s="40">
        <f>IF(ISBLANK(V274),"",V274/$Y$1)</f>
        <v>1.3486176668914363E-3</v>
      </c>
      <c r="Z274" s="40">
        <f>IF(ISBLANK(AA274),"",(((Price!$M258-Price!$AA258)/Price!$M258)+((Price!$N258-Price!$AB258)/Price!$N258)+((Price!$O258-Price!$AC258)/Price!$O258))/3)</f>
        <v>-3.6342592592592621E-2</v>
      </c>
      <c r="AA274" s="41">
        <v>24.200000000000003</v>
      </c>
      <c r="AB274" s="41">
        <v>16.5</v>
      </c>
      <c r="AC274" s="41">
        <v>12.100000000000001</v>
      </c>
    </row>
    <row r="275" spans="1:29" ht="15" customHeight="1">
      <c r="A275" s="30">
        <v>276</v>
      </c>
      <c r="B275" s="68" t="s">
        <v>60</v>
      </c>
      <c r="C275" s="32">
        <v>1</v>
      </c>
      <c r="D275" s="33"/>
      <c r="E275" s="33"/>
      <c r="F275" s="34" t="s">
        <v>340</v>
      </c>
      <c r="G275" s="34" t="s">
        <v>347</v>
      </c>
      <c r="H275" s="35" t="s">
        <v>63</v>
      </c>
      <c r="I275" s="30" t="s">
        <v>64</v>
      </c>
      <c r="J275" s="36">
        <v>4</v>
      </c>
      <c r="K275" s="30" t="s">
        <v>65</v>
      </c>
      <c r="L275" s="26">
        <f>M275+5</f>
        <v>45</v>
      </c>
      <c r="M275" s="26">
        <v>40</v>
      </c>
      <c r="N275" s="26">
        <v>30</v>
      </c>
      <c r="O275" s="26">
        <v>24</v>
      </c>
      <c r="P275" s="27">
        <v>23</v>
      </c>
      <c r="Q275" s="27">
        <v>22</v>
      </c>
      <c r="R275" s="78"/>
      <c r="S275" s="67"/>
      <c r="T275" s="67"/>
      <c r="U275" s="67"/>
      <c r="V275" s="33">
        <v>6</v>
      </c>
      <c r="W275" s="33">
        <v>4</v>
      </c>
      <c r="X275" s="39">
        <f>IF(ISBLANK(W275),"",W275/$X$1)</f>
        <v>7.0546737213403876E-3</v>
      </c>
      <c r="Y275" s="40">
        <f>IF(ISBLANK(V275),"",V275/$Y$1)</f>
        <v>4.045853000674309E-3</v>
      </c>
      <c r="Z275" s="40" t="str">
        <f>IF(ISBLANK(AA275),"",(((Price!$M259-Price!$AA259)/Price!$M259)+((Price!$N259-Price!$AB259)/Price!$N259)+((Price!$O259-Price!$AC259)/Price!$O259))/3)</f>
        <v/>
      </c>
      <c r="AA275" s="41"/>
      <c r="AB275" s="41"/>
      <c r="AC275" s="41"/>
    </row>
    <row r="276" spans="1:29" ht="15" customHeight="1">
      <c r="A276" s="30">
        <v>277</v>
      </c>
      <c r="B276" s="68" t="s">
        <v>60</v>
      </c>
      <c r="C276" s="32">
        <v>1</v>
      </c>
      <c r="D276" s="33"/>
      <c r="E276" s="33"/>
      <c r="F276" s="34" t="s">
        <v>340</v>
      </c>
      <c r="G276" s="34" t="s">
        <v>348</v>
      </c>
      <c r="H276" s="35" t="s">
        <v>63</v>
      </c>
      <c r="I276" s="30" t="s">
        <v>64</v>
      </c>
      <c r="J276" s="36">
        <v>4</v>
      </c>
      <c r="K276" s="30" t="s">
        <v>65</v>
      </c>
      <c r="L276" s="26">
        <f>M276+5</f>
        <v>55</v>
      </c>
      <c r="M276" s="26">
        <v>50</v>
      </c>
      <c r="N276" s="26">
        <v>42</v>
      </c>
      <c r="O276" s="26">
        <v>38</v>
      </c>
      <c r="P276" s="27">
        <v>37</v>
      </c>
      <c r="Q276" s="27">
        <v>36</v>
      </c>
      <c r="R276" s="43"/>
      <c r="S276" s="43"/>
      <c r="T276" s="43"/>
      <c r="U276" s="43"/>
      <c r="V276" s="33">
        <v>27</v>
      </c>
      <c r="W276" s="33">
        <v>13</v>
      </c>
      <c r="X276" s="39">
        <f>IF(ISBLANK(W276),"",W276/$X$1)</f>
        <v>2.292768959435626E-2</v>
      </c>
      <c r="Y276" s="40">
        <f>IF(ISBLANK(V276),"",V276/$Y$1)</f>
        <v>1.8206338503034391E-2</v>
      </c>
      <c r="Z276" s="40">
        <f>IF(ISBLANK(AA276),"",(((Price!$M260-Price!$AA260)/Price!$M260)+((Price!$N260-Price!$AB260)/Price!$N260)+((Price!$O260-Price!$AC260)/Price!$O260))/3)</f>
        <v>0.13071895424836591</v>
      </c>
      <c r="AA276" s="41">
        <v>49.500000000000007</v>
      </c>
      <c r="AB276" s="41">
        <v>40.700000000000003</v>
      </c>
      <c r="AC276" s="41">
        <v>35.200000000000003</v>
      </c>
    </row>
    <row r="277" spans="1:29" ht="15" customHeight="1">
      <c r="A277" s="30">
        <v>278</v>
      </c>
      <c r="B277" s="68" t="s">
        <v>60</v>
      </c>
      <c r="C277" s="32">
        <v>1</v>
      </c>
      <c r="D277" s="33"/>
      <c r="E277" s="33"/>
      <c r="F277" s="34" t="s">
        <v>340</v>
      </c>
      <c r="G277" s="34" t="s">
        <v>349</v>
      </c>
      <c r="H277" s="35" t="s">
        <v>63</v>
      </c>
      <c r="I277" s="30" t="s">
        <v>78</v>
      </c>
      <c r="J277" s="36">
        <v>5</v>
      </c>
      <c r="K277" s="30" t="s">
        <v>69</v>
      </c>
      <c r="L277" s="26">
        <f>M277+5</f>
        <v>40</v>
      </c>
      <c r="M277" s="26">
        <v>35</v>
      </c>
      <c r="N277" s="26">
        <v>25</v>
      </c>
      <c r="O277" s="26">
        <v>21</v>
      </c>
      <c r="P277" s="27">
        <v>20</v>
      </c>
      <c r="Q277" s="27">
        <v>19</v>
      </c>
      <c r="R277" s="43"/>
      <c r="S277" s="43"/>
      <c r="T277" s="43"/>
      <c r="U277" s="43"/>
      <c r="V277" s="33">
        <v>5</v>
      </c>
      <c r="W277" s="33">
        <v>3</v>
      </c>
      <c r="X277" s="39">
        <f>IF(ISBLANK(W277),"",W277/$X$1)</f>
        <v>5.2910052910052907E-3</v>
      </c>
      <c r="Y277" s="40">
        <f>IF(ISBLANK(V277),"",V277/$Y$1)</f>
        <v>3.3715441672285905E-3</v>
      </c>
      <c r="Z277" s="40">
        <f>IF(ISBLANK(AA277),"",(((Price!$M261-Price!$AA261)/Price!$M261)+((Price!$N261-Price!$AB261)/Price!$N261)+((Price!$O261-Price!$AC261)/Price!$O261))/3)</f>
        <v>-2.9722222222222299E-2</v>
      </c>
      <c r="AA277" s="41">
        <v>33</v>
      </c>
      <c r="AB277" s="41">
        <v>25.3</v>
      </c>
      <c r="AC277" s="41">
        <v>20.900000000000002</v>
      </c>
    </row>
    <row r="278" spans="1:29" ht="15" customHeight="1">
      <c r="A278" s="30">
        <v>279</v>
      </c>
      <c r="B278" s="68" t="s">
        <v>60</v>
      </c>
      <c r="C278" s="32">
        <v>1</v>
      </c>
      <c r="D278" s="33"/>
      <c r="E278" s="33"/>
      <c r="F278" s="34" t="s">
        <v>350</v>
      </c>
      <c r="G278" s="34" t="s">
        <v>351</v>
      </c>
      <c r="H278" s="35" t="s">
        <v>63</v>
      </c>
      <c r="I278" s="30" t="s">
        <v>85</v>
      </c>
      <c r="J278" s="36">
        <v>5</v>
      </c>
      <c r="K278" s="30" t="s">
        <v>69</v>
      </c>
      <c r="L278" s="26">
        <f>M278+5</f>
        <v>30</v>
      </c>
      <c r="M278" s="26">
        <v>25</v>
      </c>
      <c r="N278" s="26">
        <v>17</v>
      </c>
      <c r="O278" s="26">
        <v>12</v>
      </c>
      <c r="P278" s="27">
        <v>11</v>
      </c>
      <c r="Q278" s="27">
        <v>10</v>
      </c>
      <c r="R278" s="43"/>
      <c r="S278" s="43"/>
      <c r="T278" s="43"/>
      <c r="U278" s="43"/>
      <c r="V278" s="33">
        <v>9</v>
      </c>
      <c r="W278" s="33">
        <v>3</v>
      </c>
      <c r="X278" s="39">
        <f>IF(ISBLANK(W278),"",W278/$X$1)</f>
        <v>5.2910052910052907E-3</v>
      </c>
      <c r="Y278" s="40">
        <f>IF(ISBLANK(V278),"",V278/$Y$1)</f>
        <v>6.0687795010114631E-3</v>
      </c>
      <c r="Z278" s="40">
        <f>IF(ISBLANK(AA278),"",(((Price!$M262-Price!$AA262)/Price!$M262)+((Price!$N262-Price!$AB262)/Price!$N262)+((Price!$O262-Price!$AC262)/Price!$O262))/3)</f>
        <v>-5.6897477187332346E-2</v>
      </c>
      <c r="AA278" s="41">
        <v>24.200000000000003</v>
      </c>
      <c r="AB278" s="41">
        <v>16.5</v>
      </c>
      <c r="AC278" s="41">
        <v>12.100000000000001</v>
      </c>
    </row>
    <row r="279" spans="1:29" ht="15" customHeight="1">
      <c r="A279" s="30">
        <v>280</v>
      </c>
      <c r="B279" s="68" t="s">
        <v>60</v>
      </c>
      <c r="C279" s="32">
        <v>1</v>
      </c>
      <c r="D279" s="33"/>
      <c r="E279" s="33"/>
      <c r="F279" s="34" t="s">
        <v>350</v>
      </c>
      <c r="G279" s="34" t="s">
        <v>351</v>
      </c>
      <c r="H279" s="35" t="s">
        <v>63</v>
      </c>
      <c r="I279" s="30" t="s">
        <v>85</v>
      </c>
      <c r="J279" s="36">
        <v>4</v>
      </c>
      <c r="K279" s="30" t="s">
        <v>65</v>
      </c>
      <c r="L279" s="26">
        <f>M279+5</f>
        <v>30</v>
      </c>
      <c r="M279" s="26">
        <v>25</v>
      </c>
      <c r="N279" s="26">
        <v>18</v>
      </c>
      <c r="O279" s="26">
        <v>14</v>
      </c>
      <c r="P279" s="27">
        <v>13</v>
      </c>
      <c r="Q279" s="27">
        <v>12</v>
      </c>
      <c r="R279" s="43"/>
      <c r="S279" s="43"/>
      <c r="T279" s="43"/>
      <c r="U279" s="43"/>
      <c r="V279" s="33">
        <v>103</v>
      </c>
      <c r="W279" s="33">
        <v>22</v>
      </c>
      <c r="X279" s="62">
        <f>IF(ISBLANK(W279),"",W279/$X$1)</f>
        <v>3.8800705467372132E-2</v>
      </c>
      <c r="Y279" s="40">
        <f>IF(ISBLANK(V279),"",V279/$Y$1)</f>
        <v>6.9453809844908967E-2</v>
      </c>
      <c r="Z279" s="63">
        <f>IF(ISBLANK(AA279),"",(((Price!$M263-Price!$AA263)/Price!$M263)+((Price!$N263-Price!$AB263)/Price!$N263)+((Price!$O263-Price!$AC263)/Price!$O263))/3)</f>
        <v>0.25138888888888888</v>
      </c>
      <c r="AA279" s="64">
        <v>27.500000000000004</v>
      </c>
      <c r="AB279" s="65">
        <v>18.700000000000003</v>
      </c>
      <c r="AC279" s="66">
        <v>14.3</v>
      </c>
    </row>
    <row r="280" spans="1:29" ht="15" customHeight="1">
      <c r="A280" s="30">
        <v>281</v>
      </c>
      <c r="B280" s="68" t="s">
        <v>60</v>
      </c>
      <c r="C280" s="32">
        <v>1</v>
      </c>
      <c r="D280" s="33"/>
      <c r="E280" s="33"/>
      <c r="F280" s="34" t="s">
        <v>352</v>
      </c>
      <c r="G280" s="34" t="s">
        <v>353</v>
      </c>
      <c r="H280" s="35" t="s">
        <v>91</v>
      </c>
      <c r="I280" s="30" t="s">
        <v>64</v>
      </c>
      <c r="J280" s="36">
        <v>4</v>
      </c>
      <c r="K280" s="30" t="s">
        <v>65</v>
      </c>
      <c r="L280" s="26">
        <f>M280+5</f>
        <v>30</v>
      </c>
      <c r="M280" s="26">
        <v>25</v>
      </c>
      <c r="N280" s="26">
        <v>18</v>
      </c>
      <c r="O280" s="26">
        <v>14</v>
      </c>
      <c r="P280" s="27">
        <v>13</v>
      </c>
      <c r="Q280" s="27">
        <v>12</v>
      </c>
      <c r="R280" s="37"/>
      <c r="S280" s="37"/>
      <c r="T280" s="37"/>
      <c r="U280" s="37"/>
      <c r="V280" s="33">
        <v>10</v>
      </c>
      <c r="W280" s="33">
        <v>4</v>
      </c>
      <c r="X280" s="39">
        <f>IF(ISBLANK(W280),"",W280/$X$1)</f>
        <v>7.0546737213403876E-3</v>
      </c>
      <c r="Y280" s="40">
        <f>IF(ISBLANK(V280),"",V280/$Y$1)</f>
        <v>6.7430883344571811E-3</v>
      </c>
      <c r="Z280" s="40">
        <f>IF(ISBLANK(AA280),"",(((Price!$M264-Price!$AA264)/Price!$M264)+((Price!$N264-Price!$AB264)/Price!$N264)+((Price!$O264-Price!$AC264)/Price!$O264))/3)</f>
        <v>0.1003571428571428</v>
      </c>
      <c r="AA280" s="41">
        <v>27.500000000000004</v>
      </c>
      <c r="AB280" s="41">
        <v>18.700000000000003</v>
      </c>
      <c r="AC280" s="41">
        <v>14.3</v>
      </c>
    </row>
    <row r="281" spans="1:29" ht="15" customHeight="1">
      <c r="A281" s="30">
        <v>282</v>
      </c>
      <c r="B281" s="88" t="s">
        <v>60</v>
      </c>
      <c r="C281" s="32">
        <v>1</v>
      </c>
      <c r="D281" s="33"/>
      <c r="E281" s="33"/>
      <c r="F281" s="34" t="s">
        <v>354</v>
      </c>
      <c r="G281" s="34" t="s">
        <v>355</v>
      </c>
      <c r="H281" s="35" t="s">
        <v>63</v>
      </c>
      <c r="I281" s="30" t="s">
        <v>64</v>
      </c>
      <c r="J281" s="36">
        <v>4</v>
      </c>
      <c r="K281" s="30" t="s">
        <v>65</v>
      </c>
      <c r="L281" s="26">
        <f>M281+5</f>
        <v>45</v>
      </c>
      <c r="M281" s="26">
        <v>40</v>
      </c>
      <c r="N281" s="26">
        <v>30</v>
      </c>
      <c r="O281" s="26">
        <v>26</v>
      </c>
      <c r="P281" s="27">
        <v>25</v>
      </c>
      <c r="Q281" s="27">
        <v>24</v>
      </c>
      <c r="R281" s="43"/>
      <c r="S281" s="38"/>
      <c r="T281" s="38"/>
      <c r="U281" s="38"/>
      <c r="V281" s="33">
        <v>31</v>
      </c>
      <c r="W281" s="33">
        <v>31</v>
      </c>
      <c r="X281" s="39">
        <f>IF(ISBLANK(W281),"",W281/$X$1)</f>
        <v>5.4673721340388004E-2</v>
      </c>
      <c r="Y281" s="40">
        <f>IF(ISBLANK(V281),"",V281/$Y$1)</f>
        <v>2.0903573836817263E-2</v>
      </c>
      <c r="Z281" s="40" t="str">
        <f>IF(ISBLANK(AA281),"",(((Price!$M265-Price!$AA265)/Price!$M265)+((Price!$N265-Price!$AB265)/Price!$N265)+((Price!$O265-Price!$AC265)/Price!$O265))/3)</f>
        <v/>
      </c>
      <c r="AA281" s="41"/>
      <c r="AB281" s="41"/>
      <c r="AC281" s="41"/>
    </row>
    <row r="282" spans="1:29" ht="15" customHeight="1">
      <c r="A282" s="30">
        <v>283</v>
      </c>
      <c r="B282" s="68" t="s">
        <v>60</v>
      </c>
      <c r="C282" s="32">
        <v>1</v>
      </c>
      <c r="D282" s="33"/>
      <c r="E282" s="33"/>
      <c r="F282" s="34" t="s">
        <v>356</v>
      </c>
      <c r="G282" s="34" t="s">
        <v>357</v>
      </c>
      <c r="H282" s="35" t="s">
        <v>91</v>
      </c>
      <c r="I282" s="30" t="s">
        <v>85</v>
      </c>
      <c r="J282" s="36">
        <v>4</v>
      </c>
      <c r="K282" s="30" t="s">
        <v>65</v>
      </c>
      <c r="L282" s="26">
        <f>M282+5</f>
        <v>27</v>
      </c>
      <c r="M282" s="26">
        <v>22</v>
      </c>
      <c r="N282" s="26">
        <v>14.999999999999998</v>
      </c>
      <c r="O282" s="26">
        <v>10</v>
      </c>
      <c r="P282" s="27">
        <v>9</v>
      </c>
      <c r="Q282" s="27">
        <v>8</v>
      </c>
      <c r="R282" s="43"/>
      <c r="S282" s="43"/>
      <c r="T282" s="43"/>
      <c r="U282" s="43"/>
      <c r="V282" s="33">
        <v>24</v>
      </c>
      <c r="W282" s="33">
        <v>8</v>
      </c>
      <c r="X282" s="39">
        <f>IF(ISBLANK(W282),"",W282/$X$1)</f>
        <v>1.4109347442680775E-2</v>
      </c>
      <c r="Y282" s="40">
        <f>IF(ISBLANK(V282),"",V282/$Y$1)</f>
        <v>1.6183412002697236E-2</v>
      </c>
      <c r="Z282" s="40">
        <f>IF(ISBLANK(AA282),"",(((Price!$M266-Price!$AA266)/Price!$M266)+((Price!$N266-Price!$AB266)/Price!$N266)+((Price!$O266-Price!$AC266)/Price!$O266))/3)</f>
        <v>1</v>
      </c>
      <c r="AA282" s="41">
        <v>24.200000000000003</v>
      </c>
      <c r="AB282" s="41">
        <v>16.5</v>
      </c>
      <c r="AC282" s="41">
        <v>11</v>
      </c>
    </row>
    <row r="283" spans="1:29" ht="15" customHeight="1">
      <c r="A283" s="30">
        <v>284</v>
      </c>
      <c r="B283" s="68" t="s">
        <v>60</v>
      </c>
      <c r="C283" s="32">
        <v>1</v>
      </c>
      <c r="D283" s="33"/>
      <c r="E283" s="33"/>
      <c r="F283" s="34" t="s">
        <v>356</v>
      </c>
      <c r="G283" s="34" t="s">
        <v>358</v>
      </c>
      <c r="H283" s="35" t="s">
        <v>84</v>
      </c>
      <c r="I283" s="30" t="s">
        <v>64</v>
      </c>
      <c r="J283" s="36">
        <v>6</v>
      </c>
      <c r="K283" s="30" t="s">
        <v>92</v>
      </c>
      <c r="L283" s="26">
        <f>M283+5</f>
        <v>30</v>
      </c>
      <c r="M283" s="26">
        <v>25</v>
      </c>
      <c r="N283" s="26">
        <v>17</v>
      </c>
      <c r="O283" s="26">
        <v>12</v>
      </c>
      <c r="P283" s="27"/>
      <c r="Q283" s="27"/>
      <c r="R283" s="43"/>
      <c r="S283" s="38"/>
      <c r="T283" s="38"/>
      <c r="U283" s="38"/>
      <c r="V283" s="33"/>
      <c r="W283" s="33"/>
      <c r="X283" s="39" t="str">
        <f>IF(ISBLANK(W283),"",W283/$X$1)</f>
        <v/>
      </c>
      <c r="Y283" s="40" t="str">
        <f>IF(ISBLANK(V283),"",V283/$Y$1)</f>
        <v/>
      </c>
      <c r="Z283" s="40" t="str">
        <f>IF(ISBLANK(AA283),"",(((Price!$M267-Price!$AA267)/Price!$M267)+((Price!$N267-Price!$AB267)/Price!$N267)+((Price!$O267-Price!$AC267)/Price!$O267))/3)</f>
        <v/>
      </c>
      <c r="AA283" s="41"/>
      <c r="AB283" s="41"/>
      <c r="AC283" s="41"/>
    </row>
    <row r="284" spans="1:29" ht="15" customHeight="1">
      <c r="A284" s="30">
        <v>285</v>
      </c>
      <c r="B284" s="68" t="s">
        <v>60</v>
      </c>
      <c r="C284" s="32">
        <v>1</v>
      </c>
      <c r="D284" s="33"/>
      <c r="E284" s="33"/>
      <c r="F284" s="34" t="s">
        <v>356</v>
      </c>
      <c r="G284" s="34" t="s">
        <v>358</v>
      </c>
      <c r="H284" s="35" t="s">
        <v>84</v>
      </c>
      <c r="I284" s="30" t="s">
        <v>85</v>
      </c>
      <c r="J284" s="36">
        <v>4</v>
      </c>
      <c r="K284" s="30" t="s">
        <v>65</v>
      </c>
      <c r="L284" s="26">
        <f>M284+5</f>
        <v>35</v>
      </c>
      <c r="M284" s="26">
        <v>29.999999999999996</v>
      </c>
      <c r="N284" s="26">
        <v>20</v>
      </c>
      <c r="O284" s="26">
        <v>15</v>
      </c>
      <c r="P284" s="27">
        <v>14</v>
      </c>
      <c r="Q284" s="27">
        <v>13</v>
      </c>
      <c r="R284" s="43"/>
      <c r="S284" s="43"/>
      <c r="T284" s="43"/>
      <c r="U284" s="43"/>
      <c r="V284" s="33">
        <v>58</v>
      </c>
      <c r="W284" s="33">
        <v>32</v>
      </c>
      <c r="X284" s="39">
        <f>IF(ISBLANK(W284),"",W284/$X$1)</f>
        <v>5.6437389770723101E-2</v>
      </c>
      <c r="Y284" s="40">
        <f>IF(ISBLANK(V284),"",V284/$Y$1)</f>
        <v>3.910991233985165E-2</v>
      </c>
      <c r="Z284" s="40">
        <f>IF(ISBLANK(AA284),"",(((Price!$M268-Price!$AA268)/Price!$M268)+((Price!$N268-Price!$AB268)/Price!$N268)+((Price!$O268-Price!$AC268)/Price!$O268))/3)</f>
        <v>-0.10000000000000003</v>
      </c>
      <c r="AA284" s="41">
        <v>33</v>
      </c>
      <c r="AB284" s="41">
        <v>22</v>
      </c>
      <c r="AC284" s="41">
        <v>16.5</v>
      </c>
    </row>
    <row r="285" spans="1:29" ht="15" customHeight="1">
      <c r="A285" s="30">
        <v>286</v>
      </c>
      <c r="B285" s="68" t="s">
        <v>60</v>
      </c>
      <c r="C285" s="32">
        <v>1</v>
      </c>
      <c r="D285" s="33"/>
      <c r="E285" s="33"/>
      <c r="F285" s="34" t="s">
        <v>356</v>
      </c>
      <c r="G285" s="34" t="s">
        <v>359</v>
      </c>
      <c r="H285" s="35" t="s">
        <v>91</v>
      </c>
      <c r="I285" s="30" t="s">
        <v>85</v>
      </c>
      <c r="J285" s="36">
        <v>5</v>
      </c>
      <c r="K285" s="30" t="s">
        <v>69</v>
      </c>
      <c r="L285" s="26">
        <f>M285+5</f>
        <v>27</v>
      </c>
      <c r="M285" s="26">
        <v>22</v>
      </c>
      <c r="N285" s="26">
        <v>14.999999999999998</v>
      </c>
      <c r="O285" s="26">
        <v>11</v>
      </c>
      <c r="P285" s="27">
        <v>10</v>
      </c>
      <c r="Q285" s="27">
        <v>9</v>
      </c>
      <c r="R285" s="43"/>
      <c r="S285" s="43"/>
      <c r="T285" s="43"/>
      <c r="U285" s="43"/>
      <c r="V285" s="33">
        <v>9</v>
      </c>
      <c r="W285" s="33">
        <v>2</v>
      </c>
      <c r="X285" s="39">
        <f>IF(ISBLANK(W285),"",W285/$X$1)</f>
        <v>3.5273368606701938E-3</v>
      </c>
      <c r="Y285" s="40">
        <f>IF(ISBLANK(V285),"",V285/$Y$1)</f>
        <v>6.0687795010114631E-3</v>
      </c>
      <c r="Z285" s="40">
        <f>IF(ISBLANK(AA285),"",(((Price!$M269-Price!$AA269)/Price!$M269)+((Price!$N269-Price!$AB269)/Price!$N269)+((Price!$O269-Price!$AC269)/Price!$O269))/3)</f>
        <v>6.6222222222222141E-2</v>
      </c>
      <c r="AA285" s="41">
        <v>24.200000000000003</v>
      </c>
      <c r="AB285" s="41">
        <v>16.5</v>
      </c>
      <c r="AC285" s="41">
        <v>12.100000000000001</v>
      </c>
    </row>
    <row r="286" spans="1:29" ht="15" customHeight="1">
      <c r="A286" s="30">
        <v>287</v>
      </c>
      <c r="B286" s="68" t="s">
        <v>60</v>
      </c>
      <c r="C286" s="32">
        <v>1</v>
      </c>
      <c r="D286" s="33"/>
      <c r="E286" s="33"/>
      <c r="F286" s="34" t="s">
        <v>356</v>
      </c>
      <c r="G286" s="34" t="s">
        <v>360</v>
      </c>
      <c r="H286" s="35" t="s">
        <v>84</v>
      </c>
      <c r="I286" s="30" t="s">
        <v>85</v>
      </c>
      <c r="J286" s="36">
        <v>5</v>
      </c>
      <c r="K286" s="30" t="s">
        <v>69</v>
      </c>
      <c r="L286" s="26">
        <f>M286+5</f>
        <v>30</v>
      </c>
      <c r="M286" s="50">
        <v>25</v>
      </c>
      <c r="N286" s="50">
        <v>17</v>
      </c>
      <c r="O286" s="50">
        <v>13</v>
      </c>
      <c r="P286" s="27">
        <v>12</v>
      </c>
      <c r="Q286" s="27">
        <v>11</v>
      </c>
      <c r="R286" s="43"/>
      <c r="S286" s="43"/>
      <c r="T286" s="43"/>
      <c r="U286" s="43"/>
      <c r="V286" s="33">
        <v>6</v>
      </c>
      <c r="W286" s="33">
        <v>1</v>
      </c>
      <c r="X286" s="39">
        <f>IF(ISBLANK(W286),"",W286/$X$1)</f>
        <v>1.7636684303350969E-3</v>
      </c>
      <c r="Y286" s="40">
        <f>IF(ISBLANK(V286),"",V286/$Y$1)</f>
        <v>4.045853000674309E-3</v>
      </c>
      <c r="Z286" s="40">
        <f>IF(ISBLANK(AA286),"",(((Price!$M270-Price!$AA270)/Price!$M270)+((Price!$N270-Price!$AB270)/Price!$N270)+((Price!$O270-Price!$AC270)/Price!$O270))/3)</f>
        <v>-0.1215686274509805</v>
      </c>
      <c r="AA286" s="41">
        <v>27.500000000000004</v>
      </c>
      <c r="AB286" s="41">
        <v>18.700000000000003</v>
      </c>
      <c r="AC286" s="41">
        <v>14.3</v>
      </c>
    </row>
    <row r="287" spans="1:29" ht="15" customHeight="1">
      <c r="A287" s="30">
        <v>288</v>
      </c>
      <c r="B287" s="68" t="s">
        <v>60</v>
      </c>
      <c r="C287" s="32">
        <v>1</v>
      </c>
      <c r="D287" s="33"/>
      <c r="E287" s="33"/>
      <c r="F287" s="34" t="s">
        <v>356</v>
      </c>
      <c r="G287" s="34" t="s">
        <v>361</v>
      </c>
      <c r="H287" s="35" t="s">
        <v>91</v>
      </c>
      <c r="I287" s="30" t="s">
        <v>85</v>
      </c>
      <c r="J287" s="36">
        <v>4</v>
      </c>
      <c r="K287" s="30" t="s">
        <v>65</v>
      </c>
      <c r="L287" s="26">
        <f>M287+5</f>
        <v>30</v>
      </c>
      <c r="M287" s="26">
        <v>25</v>
      </c>
      <c r="N287" s="26">
        <v>17</v>
      </c>
      <c r="O287" s="26">
        <v>13</v>
      </c>
      <c r="P287" s="27">
        <v>12</v>
      </c>
      <c r="Q287" s="27">
        <v>11</v>
      </c>
      <c r="R287" s="43"/>
      <c r="S287" s="43"/>
      <c r="T287" s="43"/>
      <c r="U287" s="43"/>
      <c r="V287" s="33">
        <v>18</v>
      </c>
      <c r="W287" s="33">
        <v>2</v>
      </c>
      <c r="X287" s="39">
        <f>IF(ISBLANK(W287),"",W287/$X$1)</f>
        <v>3.5273368606701938E-3</v>
      </c>
      <c r="Y287" s="40">
        <f>IF(ISBLANK(V287),"",V287/$Y$1)</f>
        <v>1.2137559002022926E-2</v>
      </c>
      <c r="Z287" s="40">
        <f>IF(ISBLANK(AA287),"",(((Price!$M271-Price!$AA271)/Price!$M271)+((Price!$N271-Price!$AB271)/Price!$N271)+((Price!$O271-Price!$AC271)/Price!$O271))/3)</f>
        <v>-2.2222222222223129E-3</v>
      </c>
      <c r="AA287" s="41">
        <v>27.500000000000004</v>
      </c>
      <c r="AB287" s="41">
        <v>18.700000000000003</v>
      </c>
      <c r="AC287" s="41">
        <v>14.3</v>
      </c>
    </row>
    <row r="288" spans="1:29" ht="15" customHeight="1">
      <c r="A288" s="30">
        <v>289</v>
      </c>
      <c r="B288" s="68" t="s">
        <v>60</v>
      </c>
      <c r="C288" s="32">
        <v>1</v>
      </c>
      <c r="D288" s="33"/>
      <c r="E288" s="33"/>
      <c r="F288" s="34" t="s">
        <v>356</v>
      </c>
      <c r="G288" s="34" t="s">
        <v>362</v>
      </c>
      <c r="H288" s="35" t="s">
        <v>84</v>
      </c>
      <c r="I288" s="30" t="s">
        <v>85</v>
      </c>
      <c r="J288" s="36">
        <v>5</v>
      </c>
      <c r="K288" s="30" t="s">
        <v>69</v>
      </c>
      <c r="L288" s="26">
        <f>M288+5</f>
        <v>30</v>
      </c>
      <c r="M288" s="26">
        <v>25</v>
      </c>
      <c r="N288" s="26">
        <v>17</v>
      </c>
      <c r="O288" s="26">
        <v>13</v>
      </c>
      <c r="P288" s="27">
        <v>12</v>
      </c>
      <c r="Q288" s="27">
        <v>11</v>
      </c>
      <c r="R288" s="43"/>
      <c r="S288" s="43"/>
      <c r="T288" s="43"/>
      <c r="U288" s="43"/>
      <c r="V288" s="33">
        <v>76</v>
      </c>
      <c r="W288" s="33">
        <v>41</v>
      </c>
      <c r="X288" s="39">
        <f>IF(ISBLANK(W288),"",W288/$X$1)</f>
        <v>7.2310405643738973E-2</v>
      </c>
      <c r="Y288" s="40">
        <f>IF(ISBLANK(V288),"",V288/$Y$1)</f>
        <v>5.124747134187458E-2</v>
      </c>
      <c r="Z288" s="40">
        <f>IF(ISBLANK(AA288),"",(((Price!$M272-Price!$AA272)/Price!$M272)+((Price!$N272-Price!$AB272)/Price!$N272)+((Price!$O272-Price!$AC272)/Price!$O272))/3)</f>
        <v>1</v>
      </c>
      <c r="AA288" s="41">
        <v>27.500000000000004</v>
      </c>
      <c r="AB288" s="41">
        <v>18.700000000000003</v>
      </c>
      <c r="AC288" s="41">
        <v>14.3</v>
      </c>
    </row>
    <row r="289" spans="1:29" ht="15" customHeight="1">
      <c r="A289" s="30">
        <v>290</v>
      </c>
      <c r="B289" s="68" t="s">
        <v>60</v>
      </c>
      <c r="C289" s="32">
        <v>1</v>
      </c>
      <c r="D289" s="33"/>
      <c r="E289" s="33"/>
      <c r="F289" s="34" t="s">
        <v>356</v>
      </c>
      <c r="G289" s="34" t="s">
        <v>363</v>
      </c>
      <c r="H289" s="35" t="s">
        <v>91</v>
      </c>
      <c r="I289" s="30" t="s">
        <v>78</v>
      </c>
      <c r="J289" s="36">
        <v>4</v>
      </c>
      <c r="K289" s="30" t="s">
        <v>108</v>
      </c>
      <c r="L289" s="26">
        <f>M289+5</f>
        <v>45</v>
      </c>
      <c r="M289" s="26">
        <v>40</v>
      </c>
      <c r="N289" s="26">
        <v>30</v>
      </c>
      <c r="O289" s="26">
        <v>26</v>
      </c>
      <c r="P289" s="27">
        <v>25</v>
      </c>
      <c r="Q289" s="27">
        <v>24</v>
      </c>
      <c r="R289" s="43"/>
      <c r="S289" s="43"/>
      <c r="T289" s="43"/>
      <c r="U289" s="43"/>
      <c r="V289" s="33">
        <v>122</v>
      </c>
      <c r="W289" s="33">
        <v>44</v>
      </c>
      <c r="X289" s="39">
        <f>IF(ISBLANK(W289),"",W289/$X$1)</f>
        <v>7.7601410934744264E-2</v>
      </c>
      <c r="Y289" s="40">
        <f>IF(ISBLANK(V289),"",V289/$Y$1)</f>
        <v>8.2265677680377611E-2</v>
      </c>
      <c r="Z289" s="40">
        <f>IF(ISBLANK(AA289),"",(((Price!$M273-Price!$AA273)/Price!$M273)+((Price!$N273-Price!$AB273)/Price!$N273)+((Price!$O273-Price!$AC273)/Price!$O273))/3)</f>
        <v>-0.15980392156862749</v>
      </c>
      <c r="AA289" s="41">
        <v>38.5</v>
      </c>
      <c r="AB289" s="41">
        <v>30.800000000000004</v>
      </c>
      <c r="AC289" s="41">
        <v>26.400000000000002</v>
      </c>
    </row>
    <row r="290" spans="1:29" ht="15" customHeight="1">
      <c r="A290" s="30">
        <v>291</v>
      </c>
      <c r="B290" s="68" t="s">
        <v>60</v>
      </c>
      <c r="C290" s="32">
        <v>1</v>
      </c>
      <c r="D290" s="33"/>
      <c r="E290" s="33"/>
      <c r="F290" s="34" t="s">
        <v>356</v>
      </c>
      <c r="G290" s="34" t="s">
        <v>364</v>
      </c>
      <c r="H290" s="35" t="s">
        <v>63</v>
      </c>
      <c r="I290" s="30" t="s">
        <v>64</v>
      </c>
      <c r="J290" s="36">
        <v>4</v>
      </c>
      <c r="K290" s="30" t="s">
        <v>65</v>
      </c>
      <c r="L290" s="26">
        <f>M290+5</f>
        <v>60</v>
      </c>
      <c r="M290" s="26">
        <v>55</v>
      </c>
      <c r="N290" s="26">
        <v>45</v>
      </c>
      <c r="O290" s="26">
        <v>41</v>
      </c>
      <c r="P290" s="27">
        <v>40</v>
      </c>
      <c r="Q290" s="27">
        <v>39</v>
      </c>
      <c r="R290" s="78"/>
      <c r="S290" s="67"/>
      <c r="T290" s="67"/>
      <c r="U290" s="67"/>
      <c r="V290" s="33">
        <v>2</v>
      </c>
      <c r="W290" s="33"/>
      <c r="X290" s="39" t="str">
        <f>IF(ISBLANK(W290),"",W290/$X$1)</f>
        <v/>
      </c>
      <c r="Y290" s="40">
        <f>IF(ISBLANK(V290),"",V290/$Y$1)</f>
        <v>1.3486176668914363E-3</v>
      </c>
      <c r="Z290" s="40" t="str">
        <f>IF(ISBLANK(AA290),"",(((Price!$M274-Price!$AA274)/Price!$M274)+((Price!$N274-Price!$AB274)/Price!$N274)+((Price!$O274-Price!$AC274)/Price!$O274))/3)</f>
        <v/>
      </c>
      <c r="AA290" s="41"/>
      <c r="AB290" s="41"/>
      <c r="AC290" s="41"/>
    </row>
    <row r="291" spans="1:29" ht="15" customHeight="1">
      <c r="A291" s="30">
        <v>292</v>
      </c>
      <c r="B291" s="68" t="s">
        <v>60</v>
      </c>
      <c r="C291" s="32">
        <v>1</v>
      </c>
      <c r="D291" s="33"/>
      <c r="E291" s="33"/>
      <c r="F291" s="34" t="s">
        <v>356</v>
      </c>
      <c r="G291" s="34" t="s">
        <v>365</v>
      </c>
      <c r="H291" s="35" t="s">
        <v>91</v>
      </c>
      <c r="I291" s="30" t="s">
        <v>85</v>
      </c>
      <c r="J291" s="36">
        <v>4</v>
      </c>
      <c r="K291" s="30" t="s">
        <v>65</v>
      </c>
      <c r="L291" s="26">
        <f>M291+5</f>
        <v>30</v>
      </c>
      <c r="M291" s="26">
        <v>25</v>
      </c>
      <c r="N291" s="26">
        <v>18</v>
      </c>
      <c r="O291" s="26">
        <v>14</v>
      </c>
      <c r="P291" s="27">
        <v>13</v>
      </c>
      <c r="Q291" s="27">
        <v>12</v>
      </c>
      <c r="R291" s="43"/>
      <c r="S291" s="43"/>
      <c r="T291" s="43"/>
      <c r="U291" s="43"/>
      <c r="V291" s="33">
        <v>46</v>
      </c>
      <c r="W291" s="33">
        <v>10</v>
      </c>
      <c r="X291" s="39">
        <f>IF(ISBLANK(W291),"",W291/$X$1)</f>
        <v>1.7636684303350969E-2</v>
      </c>
      <c r="Y291" s="40">
        <f>IF(ISBLANK(V291),"",V291/$Y$1)</f>
        <v>3.1018206338503034E-2</v>
      </c>
      <c r="Z291" s="40">
        <f>IF(ISBLANK(AA291),"",(((Price!$M275-Price!$AA275)/Price!$M275)+((Price!$N275-Price!$AB275)/Price!$N275)+((Price!$O275-Price!$AC275)/Price!$O275))/3)</f>
        <v>1</v>
      </c>
      <c r="AA291" s="41">
        <v>27.500000000000004</v>
      </c>
      <c r="AB291" s="41">
        <v>18.700000000000003</v>
      </c>
      <c r="AC291" s="41">
        <v>14.3</v>
      </c>
    </row>
    <row r="292" spans="1:29" ht="15" customHeight="1">
      <c r="A292" s="30">
        <v>293</v>
      </c>
      <c r="B292" s="68" t="s">
        <v>60</v>
      </c>
      <c r="C292" s="32">
        <v>1</v>
      </c>
      <c r="D292" s="33"/>
      <c r="E292" s="33"/>
      <c r="F292" s="34" t="s">
        <v>356</v>
      </c>
      <c r="G292" s="34" t="s">
        <v>366</v>
      </c>
      <c r="H292" s="35" t="s">
        <v>91</v>
      </c>
      <c r="I292" s="30" t="s">
        <v>85</v>
      </c>
      <c r="J292" s="36">
        <v>6</v>
      </c>
      <c r="K292" s="30" t="s">
        <v>92</v>
      </c>
      <c r="L292" s="26">
        <f>M292+5</f>
        <v>27</v>
      </c>
      <c r="M292" s="26">
        <v>22</v>
      </c>
      <c r="N292" s="26">
        <v>14.999999999999998</v>
      </c>
      <c r="O292" s="26">
        <v>11</v>
      </c>
      <c r="P292" s="27">
        <v>10</v>
      </c>
      <c r="Q292" s="27">
        <v>9</v>
      </c>
      <c r="R292" s="43"/>
      <c r="S292" s="43"/>
      <c r="T292" s="43"/>
      <c r="U292" s="43"/>
      <c r="V292" s="33">
        <v>11</v>
      </c>
      <c r="W292" s="33">
        <v>2</v>
      </c>
      <c r="X292" s="39">
        <f>IF(ISBLANK(W292),"",W292/$X$1)</f>
        <v>3.5273368606701938E-3</v>
      </c>
      <c r="Y292" s="40">
        <f>IF(ISBLANK(V292),"",V292/$Y$1)</f>
        <v>7.4173971679028991E-3</v>
      </c>
      <c r="Z292" s="40">
        <f>IF(ISBLANK(AA292),"",(((Price!$M276-Price!$AA276)/Price!$M276)+((Price!$N276-Price!$AB276)/Price!$N276)+((Price!$O276-Price!$AC276)/Price!$O276))/3)</f>
        <v>3.8212197159565482E-2</v>
      </c>
      <c r="AA292" s="41">
        <v>24.200000000000003</v>
      </c>
      <c r="AB292" s="41">
        <v>16.5</v>
      </c>
      <c r="AC292" s="41">
        <v>11</v>
      </c>
    </row>
    <row r="293" spans="1:29" ht="15" customHeight="1">
      <c r="A293" s="30">
        <v>294</v>
      </c>
      <c r="B293" s="68" t="s">
        <v>60</v>
      </c>
      <c r="C293" s="32">
        <v>1</v>
      </c>
      <c r="D293" s="33"/>
      <c r="E293" s="33"/>
      <c r="F293" s="34" t="s">
        <v>367</v>
      </c>
      <c r="G293" s="34" t="s">
        <v>368</v>
      </c>
      <c r="H293" s="35" t="s">
        <v>63</v>
      </c>
      <c r="I293" s="30" t="s">
        <v>64</v>
      </c>
      <c r="J293" s="36">
        <v>4</v>
      </c>
      <c r="K293" s="30" t="s">
        <v>65</v>
      </c>
      <c r="L293" s="26">
        <f>M293+5</f>
        <v>45</v>
      </c>
      <c r="M293" s="26">
        <v>40</v>
      </c>
      <c r="N293" s="26">
        <v>30</v>
      </c>
      <c r="O293" s="26">
        <v>23</v>
      </c>
      <c r="P293" s="27">
        <v>22</v>
      </c>
      <c r="Q293" s="27">
        <v>21</v>
      </c>
      <c r="R293" s="37" t="s">
        <v>66</v>
      </c>
      <c r="S293" s="38"/>
      <c r="T293" s="38"/>
      <c r="U293" s="38"/>
      <c r="V293" s="33">
        <v>4</v>
      </c>
      <c r="W293" s="33">
        <v>4</v>
      </c>
      <c r="X293" s="39">
        <f>IF(ISBLANK(W293),"",W293/$X$1)</f>
        <v>7.0546737213403876E-3</v>
      </c>
      <c r="Y293" s="40">
        <f>IF(ISBLANK(V293),"",V293/$Y$1)</f>
        <v>2.6972353337828725E-3</v>
      </c>
      <c r="Z293" s="40" t="str">
        <f>IF(ISBLANK(AA293),"",(((Price!$M277-Price!$AA277)/Price!$M277)+((Price!$N277-Price!$AB277)/Price!$N277)+((Price!$O277-Price!$AC277)/Price!$O277))/3)</f>
        <v/>
      </c>
      <c r="AA293" s="41"/>
      <c r="AB293" s="41"/>
      <c r="AC293" s="41"/>
    </row>
    <row r="294" spans="1:29" ht="15" customHeight="1">
      <c r="A294" s="30">
        <v>295</v>
      </c>
      <c r="B294" s="68" t="s">
        <v>60</v>
      </c>
      <c r="C294" s="32">
        <v>1</v>
      </c>
      <c r="D294" s="33"/>
      <c r="E294" s="33"/>
      <c r="F294" s="34" t="s">
        <v>369</v>
      </c>
      <c r="G294" s="34" t="s">
        <v>370</v>
      </c>
      <c r="H294" s="35" t="s">
        <v>91</v>
      </c>
      <c r="I294" s="30" t="s">
        <v>85</v>
      </c>
      <c r="J294" s="36">
        <v>4</v>
      </c>
      <c r="K294" s="30" t="s">
        <v>65</v>
      </c>
      <c r="L294" s="26">
        <f>M294+5</f>
        <v>27</v>
      </c>
      <c r="M294" s="26">
        <v>22</v>
      </c>
      <c r="N294" s="26">
        <v>15</v>
      </c>
      <c r="O294" s="26">
        <v>10</v>
      </c>
      <c r="P294" s="27">
        <v>9</v>
      </c>
      <c r="Q294" s="27">
        <v>8</v>
      </c>
      <c r="R294" s="37" t="s">
        <v>66</v>
      </c>
      <c r="S294" s="38"/>
      <c r="T294" s="38"/>
      <c r="U294" s="38"/>
      <c r="V294" s="33">
        <v>10</v>
      </c>
      <c r="W294" s="33">
        <v>10</v>
      </c>
      <c r="X294" s="39">
        <f>IF(ISBLANK(W294),"",W294/$X$1)</f>
        <v>1.7636684303350969E-2</v>
      </c>
      <c r="Y294" s="40">
        <f>IF(ISBLANK(V294),"",V294/$Y$1)</f>
        <v>6.7430883344571811E-3</v>
      </c>
      <c r="Z294" s="40" t="str">
        <f>IF(ISBLANK(AA294),"",(((Price!$M278-Price!$AA278)/Price!$M278)+((Price!$N278-Price!$AB278)/Price!$N278)+((Price!$O278-Price!$AC278)/Price!$O278))/3)</f>
        <v/>
      </c>
      <c r="AA294" s="41"/>
      <c r="AB294" s="41"/>
      <c r="AC294" s="41"/>
    </row>
    <row r="295" spans="1:29" ht="15" customHeight="1">
      <c r="A295" s="30">
        <v>296</v>
      </c>
      <c r="B295" s="68" t="s">
        <v>60</v>
      </c>
      <c r="C295" s="32">
        <v>1</v>
      </c>
      <c r="D295" s="33"/>
      <c r="E295" s="33"/>
      <c r="F295" s="34" t="s">
        <v>369</v>
      </c>
      <c r="G295" s="34" t="s">
        <v>371</v>
      </c>
      <c r="H295" s="35" t="s">
        <v>91</v>
      </c>
      <c r="I295" s="30" t="s">
        <v>85</v>
      </c>
      <c r="J295" s="36">
        <v>4</v>
      </c>
      <c r="K295" s="30" t="s">
        <v>65</v>
      </c>
      <c r="L295" s="26">
        <f>M295+5</f>
        <v>27</v>
      </c>
      <c r="M295" s="50">
        <v>22</v>
      </c>
      <c r="N295" s="50">
        <v>14.999999999999998</v>
      </c>
      <c r="O295" s="50">
        <v>11</v>
      </c>
      <c r="P295" s="27">
        <v>10</v>
      </c>
      <c r="Q295" s="27">
        <v>9</v>
      </c>
      <c r="R295" s="43"/>
      <c r="S295" s="43"/>
      <c r="T295" s="43"/>
      <c r="U295" s="43"/>
      <c r="V295" s="33">
        <v>55</v>
      </c>
      <c r="W295" s="33">
        <v>20</v>
      </c>
      <c r="X295" s="39">
        <f>IF(ISBLANK(W295),"",W295/$X$1)</f>
        <v>3.5273368606701938E-2</v>
      </c>
      <c r="Y295" s="40">
        <f>IF(ISBLANK(V295),"",V295/$Y$1)</f>
        <v>3.7086985839514496E-2</v>
      </c>
      <c r="Z295" s="40">
        <f>IF(ISBLANK(AA295),"",(((Price!$M279-Price!$AA279)/Price!$M279)+((Price!$N279-Price!$AB279)/Price!$N279)+((Price!$O279-Price!$AC279)/Price!$O279))/3)</f>
        <v>-5.3439153439153564E-2</v>
      </c>
      <c r="AA295" s="41">
        <v>24.200000000000003</v>
      </c>
      <c r="AB295" s="41">
        <v>16.5</v>
      </c>
      <c r="AC295" s="41">
        <v>12.100000000000001</v>
      </c>
    </row>
    <row r="296" spans="1:29" ht="15" customHeight="1">
      <c r="A296" s="30">
        <v>297</v>
      </c>
      <c r="B296" s="68" t="s">
        <v>60</v>
      </c>
      <c r="C296" s="32">
        <v>1</v>
      </c>
      <c r="D296" s="33"/>
      <c r="E296" s="33"/>
      <c r="F296" s="34" t="s">
        <v>369</v>
      </c>
      <c r="G296" s="34" t="s">
        <v>372</v>
      </c>
      <c r="H296" s="35" t="s">
        <v>91</v>
      </c>
      <c r="I296" s="30" t="s">
        <v>85</v>
      </c>
      <c r="J296" s="36">
        <v>5</v>
      </c>
      <c r="K296" s="30" t="s">
        <v>69</v>
      </c>
      <c r="L296" s="26">
        <f>M296+5</f>
        <v>27</v>
      </c>
      <c r="M296" s="26">
        <v>22</v>
      </c>
      <c r="N296" s="26">
        <v>14.999999999999998</v>
      </c>
      <c r="O296" s="26">
        <v>11</v>
      </c>
      <c r="P296" s="27">
        <v>10</v>
      </c>
      <c r="Q296" s="27">
        <v>9</v>
      </c>
      <c r="R296" s="43"/>
      <c r="S296" s="43"/>
      <c r="T296" s="43"/>
      <c r="U296" s="43"/>
      <c r="V296" s="61">
        <v>47</v>
      </c>
      <c r="W296" s="61">
        <v>14</v>
      </c>
      <c r="X296" s="62">
        <f>IF(ISBLANK(W296),"",W296/$X$1)</f>
        <v>2.4691358024691357E-2</v>
      </c>
      <c r="Y296" s="40">
        <f>IF(ISBLANK(V296),"",V296/$Y$1)</f>
        <v>3.1692515171948751E-2</v>
      </c>
      <c r="Z296" s="63">
        <f>IF(ISBLANK(AA296),"",(((Price!$M280-Price!$AA280)/Price!$M280)+((Price!$N280-Price!$AB280)/Price!$N280)+((Price!$O280-Price!$AC280)/Price!$O280))/3)</f>
        <v>-5.3439153439153564E-2</v>
      </c>
      <c r="AA296" s="64">
        <v>24.200000000000003</v>
      </c>
      <c r="AB296" s="65">
        <v>16.5</v>
      </c>
      <c r="AC296" s="66">
        <v>11</v>
      </c>
    </row>
    <row r="297" spans="1:29" ht="15" customHeight="1">
      <c r="A297" s="30">
        <v>298</v>
      </c>
      <c r="B297" s="68" t="s">
        <v>60</v>
      </c>
      <c r="C297" s="32">
        <v>1</v>
      </c>
      <c r="D297" s="33"/>
      <c r="E297" s="33"/>
      <c r="F297" s="34" t="s">
        <v>369</v>
      </c>
      <c r="G297" s="34" t="s">
        <v>373</v>
      </c>
      <c r="H297" s="35" t="s">
        <v>91</v>
      </c>
      <c r="I297" s="30" t="s">
        <v>85</v>
      </c>
      <c r="J297" s="36">
        <v>6</v>
      </c>
      <c r="K297" s="30" t="s">
        <v>92</v>
      </c>
      <c r="L297" s="26">
        <f>M297+5</f>
        <v>27</v>
      </c>
      <c r="M297" s="26">
        <v>22</v>
      </c>
      <c r="N297" s="26">
        <v>14.999999999999998</v>
      </c>
      <c r="O297" s="26">
        <v>11</v>
      </c>
      <c r="P297" s="27">
        <v>10</v>
      </c>
      <c r="Q297" s="27">
        <v>9</v>
      </c>
      <c r="R297" s="43"/>
      <c r="S297" s="43"/>
      <c r="T297" s="43"/>
      <c r="U297" s="43"/>
      <c r="V297" s="33">
        <v>9</v>
      </c>
      <c r="W297" s="33">
        <v>3</v>
      </c>
      <c r="X297" s="39">
        <f>IF(ISBLANK(W297),"",W297/$X$1)</f>
        <v>5.2910052910052907E-3</v>
      </c>
      <c r="Y297" s="40">
        <f>IF(ISBLANK(V297),"",V297/$Y$1)</f>
        <v>6.0687795010114631E-3</v>
      </c>
      <c r="Z297" s="40">
        <f>IF(ISBLANK(AA297),"",(((Price!$M281-Price!$AA281)/Price!$M281)+((Price!$N281-Price!$AB281)/Price!$N281)+((Price!$O281-Price!$AC281)/Price!$O281))/3)</f>
        <v>1</v>
      </c>
      <c r="AA297" s="41">
        <v>24.200000000000003</v>
      </c>
      <c r="AB297" s="41">
        <v>16.5</v>
      </c>
      <c r="AC297" s="41">
        <v>11</v>
      </c>
    </row>
    <row r="298" spans="1:29" ht="15" customHeight="1">
      <c r="A298" s="30">
        <v>299</v>
      </c>
      <c r="B298" s="68" t="s">
        <v>60</v>
      </c>
      <c r="C298" s="32">
        <v>1</v>
      </c>
      <c r="D298" s="33"/>
      <c r="E298" s="33"/>
      <c r="F298" s="34" t="s">
        <v>369</v>
      </c>
      <c r="G298" s="34" t="s">
        <v>374</v>
      </c>
      <c r="H298" s="35" t="s">
        <v>84</v>
      </c>
      <c r="I298" s="30" t="s">
        <v>64</v>
      </c>
      <c r="J298" s="36">
        <v>5</v>
      </c>
      <c r="K298" s="30" t="s">
        <v>69</v>
      </c>
      <c r="L298" s="26">
        <f>M298+5</f>
        <v>30</v>
      </c>
      <c r="M298" s="26">
        <v>25</v>
      </c>
      <c r="N298" s="26">
        <v>17</v>
      </c>
      <c r="O298" s="26">
        <v>13</v>
      </c>
      <c r="P298" s="27">
        <v>12</v>
      </c>
      <c r="Q298" s="27">
        <v>11</v>
      </c>
      <c r="R298" s="37"/>
      <c r="S298" s="43"/>
      <c r="T298" s="43"/>
      <c r="U298" s="43"/>
      <c r="V298" s="33">
        <v>26</v>
      </c>
      <c r="W298" s="33">
        <v>11</v>
      </c>
      <c r="X298" s="39">
        <f>IF(ISBLANK(W298),"",W298/$X$1)</f>
        <v>1.9400352733686066E-2</v>
      </c>
      <c r="Y298" s="40">
        <f>IF(ISBLANK(V298),"",V298/$Y$1)</f>
        <v>1.753202966958867E-2</v>
      </c>
      <c r="Z298" s="40" t="str">
        <f>IF(ISBLANK(AA298),"",(((Price!$M282-Price!$AA282)/Price!$M282)+((Price!$N282-Price!$AB282)/Price!$N282)+((Price!$O282-Price!$AC282)/Price!$O282))/3)</f>
        <v/>
      </c>
      <c r="AA298" s="41"/>
      <c r="AB298" s="41"/>
      <c r="AC298" s="41"/>
    </row>
    <row r="299" spans="1:29" ht="15" customHeight="1">
      <c r="A299" s="30">
        <v>300</v>
      </c>
      <c r="B299" s="68" t="s">
        <v>60</v>
      </c>
      <c r="C299" s="32">
        <v>1</v>
      </c>
      <c r="D299" s="33"/>
      <c r="E299" s="33"/>
      <c r="F299" s="34" t="s">
        <v>369</v>
      </c>
      <c r="G299" s="34" t="s">
        <v>375</v>
      </c>
      <c r="H299" s="35" t="s">
        <v>84</v>
      </c>
      <c r="I299" s="30" t="s">
        <v>85</v>
      </c>
      <c r="J299" s="36">
        <v>4</v>
      </c>
      <c r="K299" s="30" t="s">
        <v>65</v>
      </c>
      <c r="L299" s="26">
        <f>M299+5</f>
        <v>40</v>
      </c>
      <c r="M299" s="26">
        <v>35</v>
      </c>
      <c r="N299" s="26">
        <v>25</v>
      </c>
      <c r="O299" s="26">
        <v>19</v>
      </c>
      <c r="P299" s="27">
        <v>17</v>
      </c>
      <c r="Q299" s="27">
        <v>16</v>
      </c>
      <c r="R299" s="37" t="s">
        <v>66</v>
      </c>
      <c r="S299" s="38"/>
      <c r="T299" s="38"/>
      <c r="U299" s="38"/>
      <c r="V299" s="33">
        <v>5</v>
      </c>
      <c r="W299" s="33">
        <v>5</v>
      </c>
      <c r="X299" s="39">
        <f>IF(ISBLANK(W299),"",W299/$X$1)</f>
        <v>8.8183421516754845E-3</v>
      </c>
      <c r="Y299" s="40">
        <f>IF(ISBLANK(V299),"",V299/$Y$1)</f>
        <v>3.3715441672285905E-3</v>
      </c>
      <c r="Z299" s="40" t="str">
        <f>IF(ISBLANK(AA299),"",(((Price!$M283-Price!$AA283)/Price!$M283)+((Price!$N283-Price!$AB283)/Price!$N283)+((Price!$O283-Price!$AC283)/Price!$O283))/3)</f>
        <v/>
      </c>
      <c r="AA299" s="41"/>
      <c r="AB299" s="41"/>
      <c r="AC299" s="41"/>
    </row>
    <row r="300" spans="1:29" ht="15" customHeight="1">
      <c r="A300" s="30">
        <v>301</v>
      </c>
      <c r="B300" s="68" t="s">
        <v>60</v>
      </c>
      <c r="C300" s="32">
        <v>1</v>
      </c>
      <c r="D300" s="33"/>
      <c r="E300" s="33"/>
      <c r="F300" s="34" t="s">
        <v>369</v>
      </c>
      <c r="G300" s="34" t="s">
        <v>376</v>
      </c>
      <c r="H300" s="35" t="s">
        <v>63</v>
      </c>
      <c r="I300" s="30" t="s">
        <v>64</v>
      </c>
      <c r="J300" s="36">
        <v>4</v>
      </c>
      <c r="K300" s="30" t="s">
        <v>65</v>
      </c>
      <c r="L300" s="26">
        <f>M300+5</f>
        <v>30</v>
      </c>
      <c r="M300" s="26">
        <v>25</v>
      </c>
      <c r="N300" s="26">
        <v>17</v>
      </c>
      <c r="O300" s="26">
        <v>13</v>
      </c>
      <c r="P300" s="27">
        <v>9</v>
      </c>
      <c r="Q300" s="27">
        <v>8</v>
      </c>
      <c r="R300" s="43"/>
      <c r="S300" s="38"/>
      <c r="T300" s="38"/>
      <c r="U300" s="38"/>
      <c r="V300" s="33">
        <v>2</v>
      </c>
      <c r="W300" s="33">
        <v>2</v>
      </c>
      <c r="X300" s="39">
        <f>IF(ISBLANK(W300),"",W300/$X$1)</f>
        <v>3.5273368606701938E-3</v>
      </c>
      <c r="Y300" s="40">
        <f>IF(ISBLANK(V300),"",V300/$Y$1)</f>
        <v>1.3486176668914363E-3</v>
      </c>
      <c r="Z300" s="40" t="str">
        <f>IF(ISBLANK(AA300),"",(((Price!$M284-Price!$AA284)/Price!$M284)+((Price!$N284-Price!$AB284)/Price!$N284)+((Price!$O284-Price!$AC284)/Price!$O284))/3)</f>
        <v/>
      </c>
      <c r="AA300" s="41"/>
      <c r="AB300" s="41"/>
      <c r="AC300" s="41"/>
    </row>
    <row r="301" spans="1:29" ht="15" customHeight="1">
      <c r="A301" s="30">
        <v>302</v>
      </c>
      <c r="B301" s="68" t="s">
        <v>60</v>
      </c>
      <c r="C301" s="32">
        <v>1</v>
      </c>
      <c r="D301" s="33"/>
      <c r="E301" s="33"/>
      <c r="F301" s="34" t="s">
        <v>369</v>
      </c>
      <c r="G301" s="34" t="s">
        <v>377</v>
      </c>
      <c r="H301" s="35" t="s">
        <v>91</v>
      </c>
      <c r="I301" s="30" t="s">
        <v>64</v>
      </c>
      <c r="J301" s="36">
        <v>4</v>
      </c>
      <c r="K301" s="30" t="s">
        <v>65</v>
      </c>
      <c r="L301" s="26">
        <f>M301+5</f>
        <v>40</v>
      </c>
      <c r="M301" s="26">
        <v>35</v>
      </c>
      <c r="N301" s="26">
        <v>25</v>
      </c>
      <c r="O301" s="26">
        <v>21</v>
      </c>
      <c r="P301" s="27">
        <v>20</v>
      </c>
      <c r="Q301" s="27">
        <v>19</v>
      </c>
      <c r="R301" s="43"/>
      <c r="S301" s="43"/>
      <c r="T301" s="43"/>
      <c r="U301" s="43"/>
      <c r="V301" s="33">
        <v>20</v>
      </c>
      <c r="W301" s="33">
        <v>11</v>
      </c>
      <c r="X301" s="39">
        <f>IF(ISBLANK(W301),"",W301/$X$1)</f>
        <v>1.9400352733686066E-2</v>
      </c>
      <c r="Y301" s="40">
        <f>IF(ISBLANK(V301),"",V301/$Y$1)</f>
        <v>1.3486176668914362E-2</v>
      </c>
      <c r="Z301" s="40">
        <f>IF(ISBLANK(AA301),"",(((Price!$M285-Price!$AA285)/Price!$M285)+((Price!$N285-Price!$AB285)/Price!$N285)+((Price!$O285-Price!$AC285)/Price!$O285))/3)</f>
        <v>-0.10000000000000013</v>
      </c>
      <c r="AA301" s="41">
        <v>33</v>
      </c>
      <c r="AB301" s="41">
        <v>24.200000000000003</v>
      </c>
      <c r="AC301" s="41">
        <v>18.700000000000003</v>
      </c>
    </row>
    <row r="302" spans="1:29" ht="15" customHeight="1">
      <c r="A302" s="30">
        <v>304</v>
      </c>
      <c r="B302" s="68" t="s">
        <v>60</v>
      </c>
      <c r="C302" s="32">
        <v>1</v>
      </c>
      <c r="D302" s="33"/>
      <c r="E302" s="33"/>
      <c r="F302" s="34" t="s">
        <v>369</v>
      </c>
      <c r="G302" s="34" t="s">
        <v>378</v>
      </c>
      <c r="H302" s="35" t="s">
        <v>63</v>
      </c>
      <c r="I302" s="30" t="s">
        <v>64</v>
      </c>
      <c r="J302" s="36">
        <v>4</v>
      </c>
      <c r="K302" s="30" t="s">
        <v>65</v>
      </c>
      <c r="L302" s="26">
        <f>M302+5</f>
        <v>40</v>
      </c>
      <c r="M302" s="26">
        <v>35</v>
      </c>
      <c r="N302" s="26">
        <v>28</v>
      </c>
      <c r="O302" s="26">
        <v>23</v>
      </c>
      <c r="P302" s="27">
        <v>22</v>
      </c>
      <c r="Q302" s="27">
        <v>21</v>
      </c>
      <c r="R302" s="37"/>
      <c r="S302" s="43"/>
      <c r="T302" s="43"/>
      <c r="U302" s="43"/>
      <c r="V302" s="33">
        <v>8</v>
      </c>
      <c r="W302" s="33">
        <v>3</v>
      </c>
      <c r="X302" s="39">
        <f>IF(ISBLANK(W302),"",W302/$X$1)</f>
        <v>5.2910052910052907E-3</v>
      </c>
      <c r="Y302" s="40">
        <f>IF(ISBLANK(V302),"",V302/$Y$1)</f>
        <v>5.394470667565745E-3</v>
      </c>
      <c r="Z302" s="40" t="str">
        <f>IF(ISBLANK(AA302),"",(((Price!$M287-Price!$AA287)/Price!$M287)+((Price!$N287-Price!$AB287)/Price!$N287)+((Price!$O287-Price!$AC287)/Price!$O287))/3)</f>
        <v/>
      </c>
      <c r="AA302" s="41"/>
      <c r="AB302" s="41"/>
      <c r="AC302" s="41"/>
    </row>
    <row r="303" spans="1:29" ht="15" customHeight="1">
      <c r="A303" s="30">
        <v>305</v>
      </c>
      <c r="B303" s="68" t="s">
        <v>60</v>
      </c>
      <c r="C303" s="32">
        <v>1</v>
      </c>
      <c r="D303" s="33"/>
      <c r="E303" s="33"/>
      <c r="F303" s="34" t="s">
        <v>369</v>
      </c>
      <c r="G303" s="34" t="s">
        <v>379</v>
      </c>
      <c r="H303" s="35" t="s">
        <v>91</v>
      </c>
      <c r="I303" s="30" t="s">
        <v>85</v>
      </c>
      <c r="J303" s="36">
        <v>4</v>
      </c>
      <c r="K303" s="30" t="s">
        <v>65</v>
      </c>
      <c r="L303" s="26">
        <f>M303+5</f>
        <v>27</v>
      </c>
      <c r="M303" s="26">
        <v>22</v>
      </c>
      <c r="N303" s="26">
        <v>15</v>
      </c>
      <c r="O303" s="26">
        <v>11</v>
      </c>
      <c r="P303" s="27">
        <v>10</v>
      </c>
      <c r="Q303" s="27">
        <v>11</v>
      </c>
      <c r="R303" s="37" t="s">
        <v>66</v>
      </c>
      <c r="S303" s="38"/>
      <c r="T303" s="38"/>
      <c r="U303" s="38"/>
      <c r="V303" s="33">
        <v>1</v>
      </c>
      <c r="W303" s="33">
        <v>1</v>
      </c>
      <c r="X303" s="39">
        <f>IF(ISBLANK(W303),"",W303/$X$1)</f>
        <v>1.7636684303350969E-3</v>
      </c>
      <c r="Y303" s="40">
        <f>IF(ISBLANK(V303),"",V303/$Y$1)</f>
        <v>6.7430883344571813E-4</v>
      </c>
      <c r="Z303" s="40" t="str">
        <f>IF(ISBLANK(AA303),"",(((Price!$M288-Price!$AA288)/Price!$M288)+((Price!$N288-Price!$AB288)/Price!$N288)+((Price!$O288-Price!$AC288)/Price!$O288))/3)</f>
        <v/>
      </c>
      <c r="AA303" s="41"/>
      <c r="AB303" s="41"/>
      <c r="AC303" s="41"/>
    </row>
    <row r="304" spans="1:29" ht="15" customHeight="1">
      <c r="A304" s="30">
        <v>306</v>
      </c>
      <c r="B304" s="68" t="s">
        <v>60</v>
      </c>
      <c r="C304" s="32">
        <v>1</v>
      </c>
      <c r="D304" s="33"/>
      <c r="E304" s="33"/>
      <c r="F304" s="34" t="s">
        <v>369</v>
      </c>
      <c r="G304" s="34" t="s">
        <v>380</v>
      </c>
      <c r="H304" s="35" t="s">
        <v>84</v>
      </c>
      <c r="I304" s="30" t="s">
        <v>85</v>
      </c>
      <c r="J304" s="36">
        <v>4</v>
      </c>
      <c r="K304" s="30" t="s">
        <v>65</v>
      </c>
      <c r="L304" s="26">
        <f>M304+5</f>
        <v>35</v>
      </c>
      <c r="M304" s="26">
        <v>30</v>
      </c>
      <c r="N304" s="26">
        <v>20</v>
      </c>
      <c r="O304" s="26">
        <v>15</v>
      </c>
      <c r="P304" s="27">
        <v>14</v>
      </c>
      <c r="Q304" s="27">
        <v>13</v>
      </c>
      <c r="R304" s="37" t="s">
        <v>66</v>
      </c>
      <c r="S304" s="38"/>
      <c r="T304" s="38"/>
      <c r="U304" s="38"/>
      <c r="V304" s="33">
        <v>2</v>
      </c>
      <c r="W304" s="33">
        <v>2</v>
      </c>
      <c r="X304" s="39">
        <f>IF(ISBLANK(W304),"",W304/$X$1)</f>
        <v>3.5273368606701938E-3</v>
      </c>
      <c r="Y304" s="40">
        <f>IF(ISBLANK(V304),"",V304/$Y$1)</f>
        <v>1.3486176668914363E-3</v>
      </c>
      <c r="Z304" s="40" t="str">
        <f>IF(ISBLANK(AA304),"",(((Price!$M289-Price!$AA289)/Price!$M289)+((Price!$N289-Price!$AB289)/Price!$N289)+((Price!$O289-Price!$AC289)/Price!$O289))/3)</f>
        <v/>
      </c>
      <c r="AA304" s="41"/>
      <c r="AB304" s="41"/>
      <c r="AC304" s="41"/>
    </row>
    <row r="305" spans="1:29" ht="15" customHeight="1">
      <c r="A305" s="30">
        <v>307</v>
      </c>
      <c r="B305" s="68" t="s">
        <v>60</v>
      </c>
      <c r="C305" s="32">
        <v>1</v>
      </c>
      <c r="D305" s="33"/>
      <c r="E305" s="33"/>
      <c r="F305" s="34" t="s">
        <v>369</v>
      </c>
      <c r="G305" s="34" t="s">
        <v>381</v>
      </c>
      <c r="H305" s="35" t="s">
        <v>63</v>
      </c>
      <c r="I305" s="30" t="s">
        <v>64</v>
      </c>
      <c r="J305" s="36">
        <v>4</v>
      </c>
      <c r="K305" s="30" t="s">
        <v>65</v>
      </c>
      <c r="L305" s="26">
        <f>M305+5</f>
        <v>35</v>
      </c>
      <c r="M305" s="26">
        <v>30</v>
      </c>
      <c r="N305" s="26">
        <v>20</v>
      </c>
      <c r="O305" s="26">
        <v>15</v>
      </c>
      <c r="P305" s="27">
        <v>14</v>
      </c>
      <c r="Q305" s="27">
        <v>13</v>
      </c>
      <c r="R305" s="43"/>
      <c r="S305" s="38"/>
      <c r="T305" s="38"/>
      <c r="U305" s="38"/>
      <c r="V305" s="33">
        <v>2</v>
      </c>
      <c r="W305" s="33">
        <v>2</v>
      </c>
      <c r="X305" s="39">
        <f>IF(ISBLANK(W305),"",W305/$X$1)</f>
        <v>3.5273368606701938E-3</v>
      </c>
      <c r="Y305" s="40">
        <f>IF(ISBLANK(V305),"",V305/$Y$1)</f>
        <v>1.3486176668914363E-3</v>
      </c>
      <c r="Z305" s="40" t="str">
        <f>IF(ISBLANK(AA305),"",(((Price!$M290-Price!$AA290)/Price!$M290)+((Price!$N290-Price!$AB290)/Price!$N290)+((Price!$O290-Price!$AC290)/Price!$O290))/3)</f>
        <v/>
      </c>
      <c r="AA305" s="41"/>
      <c r="AB305" s="41"/>
      <c r="AC305" s="41"/>
    </row>
    <row r="306" spans="1:29" ht="15" customHeight="1">
      <c r="A306" s="30">
        <v>308</v>
      </c>
      <c r="B306" s="68" t="s">
        <v>60</v>
      </c>
      <c r="C306" s="32">
        <v>1</v>
      </c>
      <c r="D306" s="33"/>
      <c r="E306" s="33"/>
      <c r="F306" s="34" t="s">
        <v>369</v>
      </c>
      <c r="G306" s="34" t="s">
        <v>382</v>
      </c>
      <c r="H306" s="35" t="s">
        <v>84</v>
      </c>
      <c r="I306" s="30" t="s">
        <v>64</v>
      </c>
      <c r="J306" s="36">
        <v>4</v>
      </c>
      <c r="K306" s="30" t="s">
        <v>65</v>
      </c>
      <c r="L306" s="26">
        <f>M306+5</f>
        <v>35</v>
      </c>
      <c r="M306" s="26">
        <v>30</v>
      </c>
      <c r="N306" s="26">
        <v>20</v>
      </c>
      <c r="O306" s="26">
        <v>15</v>
      </c>
      <c r="P306" s="27">
        <v>14</v>
      </c>
      <c r="Q306" s="27">
        <v>13</v>
      </c>
      <c r="R306" s="43"/>
      <c r="S306" s="43"/>
      <c r="T306" s="43"/>
      <c r="U306" s="43"/>
      <c r="V306" s="33">
        <v>17</v>
      </c>
      <c r="W306" s="33">
        <v>8</v>
      </c>
      <c r="X306" s="39">
        <f>IF(ISBLANK(W306),"",W306/$X$1)</f>
        <v>1.4109347442680775E-2</v>
      </c>
      <c r="Y306" s="40">
        <f>IF(ISBLANK(V306),"",V306/$Y$1)</f>
        <v>1.1463250168577209E-2</v>
      </c>
      <c r="Z306" s="40">
        <f>IF(ISBLANK(AA306),"",(((Price!$M291-Price!$AA291)/Price!$M291)+((Price!$N291-Price!$AB291)/Price!$N291)+((Price!$O291-Price!$AC291)/Price!$O291))/3)</f>
        <v>-5.3439153439153564E-2</v>
      </c>
      <c r="AA306" s="41">
        <v>27.500000000000004</v>
      </c>
      <c r="AB306" s="41">
        <v>18.700000000000003</v>
      </c>
      <c r="AC306" s="41">
        <v>14.3</v>
      </c>
    </row>
    <row r="307" spans="1:29" ht="15" customHeight="1">
      <c r="A307" s="30">
        <v>309</v>
      </c>
      <c r="B307" s="156" t="s">
        <v>60</v>
      </c>
      <c r="C307" s="32">
        <v>1</v>
      </c>
      <c r="D307" s="33"/>
      <c r="E307" s="33"/>
      <c r="F307" s="34" t="s">
        <v>369</v>
      </c>
      <c r="G307" s="34" t="s">
        <v>383</v>
      </c>
      <c r="H307" s="35" t="s">
        <v>91</v>
      </c>
      <c r="I307" s="30" t="s">
        <v>85</v>
      </c>
      <c r="J307" s="36">
        <v>4</v>
      </c>
      <c r="K307" s="30" t="s">
        <v>65</v>
      </c>
      <c r="L307" s="26">
        <f>M307+5</f>
        <v>35</v>
      </c>
      <c r="M307" s="26">
        <v>30</v>
      </c>
      <c r="N307" s="26">
        <v>20</v>
      </c>
      <c r="O307" s="26">
        <v>15</v>
      </c>
      <c r="P307" s="27">
        <v>14</v>
      </c>
      <c r="Q307" s="27">
        <v>13</v>
      </c>
      <c r="R307" s="37" t="s">
        <v>66</v>
      </c>
      <c r="S307" s="38"/>
      <c r="T307" s="38"/>
      <c r="U307" s="38"/>
      <c r="V307" s="33">
        <v>4</v>
      </c>
      <c r="W307" s="33">
        <v>4</v>
      </c>
      <c r="X307" s="39">
        <f>IF(ISBLANK(W307),"",W307/$X$1)</f>
        <v>7.0546737213403876E-3</v>
      </c>
      <c r="Y307" s="40">
        <f>IF(ISBLANK(V307),"",V307/$Y$1)</f>
        <v>2.6972353337828725E-3</v>
      </c>
      <c r="Z307" s="40" t="str">
        <f>IF(ISBLANK(AA307),"",(((Price!$M292-Price!$AA292)/Price!$M292)+((Price!$N292-Price!$AB292)/Price!$N292)+((Price!$O292-Price!$AC292)/Price!$O292))/3)</f>
        <v/>
      </c>
      <c r="AA307" s="41"/>
      <c r="AB307" s="41"/>
      <c r="AC307" s="41"/>
    </row>
    <row r="308" spans="1:29" ht="15" customHeight="1">
      <c r="A308" s="30">
        <v>310</v>
      </c>
      <c r="B308" s="68" t="s">
        <v>60</v>
      </c>
      <c r="C308" s="32">
        <v>1</v>
      </c>
      <c r="D308" s="33"/>
      <c r="E308" s="33"/>
      <c r="F308" s="34" t="s">
        <v>384</v>
      </c>
      <c r="G308" s="34" t="s">
        <v>385</v>
      </c>
      <c r="H308" s="35" t="s">
        <v>91</v>
      </c>
      <c r="I308" s="30" t="s">
        <v>64</v>
      </c>
      <c r="J308" s="36">
        <v>6</v>
      </c>
      <c r="K308" s="30" t="s">
        <v>92</v>
      </c>
      <c r="L308" s="26">
        <f>M308+5</f>
        <v>27</v>
      </c>
      <c r="M308" s="26">
        <v>22</v>
      </c>
      <c r="N308" s="26">
        <v>14.999999999999998</v>
      </c>
      <c r="O308" s="26">
        <v>11</v>
      </c>
      <c r="P308" s="27">
        <v>10</v>
      </c>
      <c r="Q308" s="27">
        <v>9</v>
      </c>
      <c r="R308" s="43"/>
      <c r="S308" s="43"/>
      <c r="T308" s="43"/>
      <c r="U308" s="43"/>
      <c r="V308" s="33">
        <v>6</v>
      </c>
      <c r="W308" s="33">
        <v>2</v>
      </c>
      <c r="X308" s="39">
        <f>IF(ISBLANK(W308),"",W308/$X$1)</f>
        <v>3.5273368606701938E-3</v>
      </c>
      <c r="Y308" s="40">
        <f>IF(ISBLANK(V308),"",V308/$Y$1)</f>
        <v>4.045853000674309E-3</v>
      </c>
      <c r="Z308" s="40">
        <f>IF(ISBLANK(AA308),"",(((Price!$M293-Price!$AA293)/Price!$M293)+((Price!$N293-Price!$AB293)/Price!$N293)+((Price!$O293-Price!$AC293)/Price!$O293))/3)</f>
        <v>1</v>
      </c>
      <c r="AA308" s="41">
        <v>24.200000000000003</v>
      </c>
      <c r="AB308" s="41">
        <v>16.5</v>
      </c>
      <c r="AC308" s="41">
        <v>12.100000000000001</v>
      </c>
    </row>
    <row r="309" spans="1:29" ht="15" customHeight="1">
      <c r="A309" s="30">
        <v>311</v>
      </c>
      <c r="B309" s="68" t="s">
        <v>60</v>
      </c>
      <c r="C309" s="32">
        <v>1</v>
      </c>
      <c r="D309" s="33"/>
      <c r="E309" s="33"/>
      <c r="F309" s="34" t="s">
        <v>384</v>
      </c>
      <c r="G309" s="34" t="s">
        <v>385</v>
      </c>
      <c r="H309" s="35" t="s">
        <v>91</v>
      </c>
      <c r="I309" s="30" t="s">
        <v>64</v>
      </c>
      <c r="J309" s="36">
        <v>5</v>
      </c>
      <c r="K309" s="30" t="s">
        <v>69</v>
      </c>
      <c r="L309" s="26">
        <f>M309+5</f>
        <v>30</v>
      </c>
      <c r="M309" s="26">
        <v>25</v>
      </c>
      <c r="N309" s="26">
        <v>15</v>
      </c>
      <c r="O309" s="26">
        <v>11</v>
      </c>
      <c r="P309" s="27">
        <v>12</v>
      </c>
      <c r="Q309" s="27">
        <v>11</v>
      </c>
      <c r="R309" s="76" t="s">
        <v>134</v>
      </c>
      <c r="S309" s="43"/>
      <c r="T309" s="43"/>
      <c r="U309" s="43"/>
      <c r="V309" s="33">
        <v>3</v>
      </c>
      <c r="W309" s="33">
        <v>3</v>
      </c>
      <c r="X309" s="39">
        <f>IF(ISBLANK(W309),"",W309/$X$1)</f>
        <v>5.2910052910052907E-3</v>
      </c>
      <c r="Y309" s="40">
        <f>IF(ISBLANK(V309),"",V309/$Y$1)</f>
        <v>2.0229265003371545E-3</v>
      </c>
      <c r="Z309" s="40" t="str">
        <f>IF(ISBLANK(AA309),"",(((Price!$M294-Price!$AA294)/Price!$M294)+((Price!$N294-Price!$AB294)/Price!$N294)+((Price!$O294-Price!$AC294)/Price!$O294))/3)</f>
        <v/>
      </c>
      <c r="AA309" s="41"/>
      <c r="AB309" s="41"/>
      <c r="AC309" s="41"/>
    </row>
    <row r="310" spans="1:29" ht="15" customHeight="1">
      <c r="A310" s="30">
        <v>313</v>
      </c>
      <c r="B310" s="72" t="s">
        <v>60</v>
      </c>
      <c r="C310" s="32">
        <v>1</v>
      </c>
      <c r="D310" s="33"/>
      <c r="E310" s="33"/>
      <c r="F310" s="34" t="s">
        <v>384</v>
      </c>
      <c r="G310" s="34" t="s">
        <v>385</v>
      </c>
      <c r="H310" s="35" t="s">
        <v>91</v>
      </c>
      <c r="I310" s="30" t="s">
        <v>85</v>
      </c>
      <c r="J310" s="36">
        <v>4</v>
      </c>
      <c r="K310" s="30" t="s">
        <v>65</v>
      </c>
      <c r="L310" s="26">
        <f>M310+5</f>
        <v>30</v>
      </c>
      <c r="M310" s="26">
        <v>25</v>
      </c>
      <c r="N310" s="26">
        <v>17</v>
      </c>
      <c r="O310" s="26">
        <v>13</v>
      </c>
      <c r="P310" s="27"/>
      <c r="Q310" s="27"/>
      <c r="R310" s="76" t="s">
        <v>134</v>
      </c>
      <c r="S310" s="43"/>
      <c r="T310" s="43"/>
      <c r="U310" s="43"/>
      <c r="V310" s="33"/>
      <c r="W310" s="33"/>
      <c r="X310" s="39" t="str">
        <f>IF(ISBLANK(W310),"",W310/$X$1)</f>
        <v/>
      </c>
      <c r="Y310" s="40" t="str">
        <f>IF(ISBLANK(V310),"",V310/$Y$1)</f>
        <v/>
      </c>
      <c r="Z310" s="40" t="str">
        <f>IF(ISBLANK(AA310),"",(((Price!$M296-Price!$AA296)/Price!$M296)+((Price!$N296-Price!$AB296)/Price!$N296)+((Price!$O296-Price!$AC296)/Price!$O296))/3)</f>
        <v/>
      </c>
      <c r="AA310" s="41"/>
      <c r="AB310" s="41"/>
      <c r="AC310" s="41"/>
    </row>
    <row r="311" spans="1:29" ht="15" customHeight="1">
      <c r="A311" s="30">
        <v>314</v>
      </c>
      <c r="B311" s="68" t="s">
        <v>60</v>
      </c>
      <c r="C311" s="32">
        <v>1</v>
      </c>
      <c r="D311" s="33"/>
      <c r="E311" s="33"/>
      <c r="F311" s="34" t="s">
        <v>384</v>
      </c>
      <c r="G311" s="34" t="s">
        <v>386</v>
      </c>
      <c r="H311" s="35" t="s">
        <v>91</v>
      </c>
      <c r="I311" s="30" t="s">
        <v>85</v>
      </c>
      <c r="J311" s="36">
        <v>6</v>
      </c>
      <c r="K311" s="30" t="s">
        <v>92</v>
      </c>
      <c r="L311" s="26">
        <f>M311+5</f>
        <v>27</v>
      </c>
      <c r="M311" s="26">
        <v>22</v>
      </c>
      <c r="N311" s="26">
        <v>14.999999999999998</v>
      </c>
      <c r="O311" s="26">
        <v>10</v>
      </c>
      <c r="P311" s="27">
        <v>9</v>
      </c>
      <c r="Q311" s="27">
        <v>8</v>
      </c>
      <c r="R311" s="43"/>
      <c r="S311" s="43"/>
      <c r="T311" s="43"/>
      <c r="U311" s="43"/>
      <c r="V311" s="33">
        <v>106</v>
      </c>
      <c r="W311" s="33">
        <v>40</v>
      </c>
      <c r="X311" s="39">
        <f>IF(ISBLANK(W311),"",W311/$X$1)</f>
        <v>7.0546737213403876E-2</v>
      </c>
      <c r="Y311" s="40">
        <f>IF(ISBLANK(V311),"",V311/$Y$1)</f>
        <v>7.1476736345246122E-2</v>
      </c>
      <c r="Z311" s="40">
        <f>IF(ISBLANK(AA311),"",(((Price!$M297-Price!$AA297)/Price!$M297)+((Price!$N297-Price!$AB297)/Price!$N297)+((Price!$O297-Price!$AC297)/Price!$O297))/3)</f>
        <v>-6.6666666666666749E-2</v>
      </c>
      <c r="AA311" s="41">
        <v>24.200000000000003</v>
      </c>
      <c r="AB311" s="41">
        <v>16.5</v>
      </c>
      <c r="AC311" s="41">
        <v>11</v>
      </c>
    </row>
    <row r="312" spans="1:29" ht="15" customHeight="1">
      <c r="A312" s="30">
        <v>315</v>
      </c>
      <c r="B312" s="68" t="s">
        <v>60</v>
      </c>
      <c r="C312" s="32">
        <v>1</v>
      </c>
      <c r="D312" s="33"/>
      <c r="E312" s="33"/>
      <c r="F312" s="34" t="s">
        <v>384</v>
      </c>
      <c r="G312" s="34" t="s">
        <v>387</v>
      </c>
      <c r="H312" s="35" t="s">
        <v>91</v>
      </c>
      <c r="I312" s="30" t="s">
        <v>85</v>
      </c>
      <c r="J312" s="36">
        <v>5</v>
      </c>
      <c r="K312" s="30" t="s">
        <v>69</v>
      </c>
      <c r="L312" s="26">
        <f>M312+5</f>
        <v>27</v>
      </c>
      <c r="M312" s="26">
        <v>22</v>
      </c>
      <c r="N312" s="26">
        <v>14.999999999999998</v>
      </c>
      <c r="O312" s="26">
        <v>11</v>
      </c>
      <c r="P312" s="27">
        <v>10</v>
      </c>
      <c r="Q312" s="27">
        <v>9</v>
      </c>
      <c r="R312" s="43"/>
      <c r="S312" s="43"/>
      <c r="T312" s="43"/>
      <c r="U312" s="43"/>
      <c r="V312" s="33">
        <v>15</v>
      </c>
      <c r="W312" s="33">
        <v>3</v>
      </c>
      <c r="X312" s="39">
        <f>IF(ISBLANK(W312),"",W312/$X$1)</f>
        <v>5.2910052910052907E-3</v>
      </c>
      <c r="Y312" s="40">
        <f>IF(ISBLANK(V312),"",V312/$Y$1)</f>
        <v>1.0114632501685773E-2</v>
      </c>
      <c r="Z312" s="40">
        <f>IF(ISBLANK(AA312),"",(((Price!$M298-Price!$AA298)/Price!$M298)+((Price!$N298-Price!$AB298)/Price!$N298)+((Price!$O298-Price!$AC298)/Price!$O298))/3)</f>
        <v>1</v>
      </c>
      <c r="AA312" s="41">
        <v>24.200000000000003</v>
      </c>
      <c r="AB312" s="41">
        <v>16.5</v>
      </c>
      <c r="AC312" s="41">
        <v>12.100000000000001</v>
      </c>
    </row>
    <row r="313" spans="1:29" ht="15" customHeight="1">
      <c r="A313" s="30">
        <v>316</v>
      </c>
      <c r="B313" s="73" t="s">
        <v>60</v>
      </c>
      <c r="C313" s="32">
        <v>1</v>
      </c>
      <c r="D313" s="33"/>
      <c r="E313" s="33"/>
      <c r="F313" s="34" t="s">
        <v>384</v>
      </c>
      <c r="G313" s="34" t="s">
        <v>388</v>
      </c>
      <c r="H313" s="35" t="s">
        <v>91</v>
      </c>
      <c r="I313" s="30" t="s">
        <v>85</v>
      </c>
      <c r="J313" s="36">
        <v>6</v>
      </c>
      <c r="K313" s="30" t="s">
        <v>92</v>
      </c>
      <c r="L313" s="26">
        <f>M313+5</f>
        <v>27</v>
      </c>
      <c r="M313" s="26">
        <v>22</v>
      </c>
      <c r="N313" s="26">
        <v>15</v>
      </c>
      <c r="O313" s="26">
        <v>11</v>
      </c>
      <c r="P313" s="27">
        <v>10</v>
      </c>
      <c r="Q313" s="27">
        <v>9</v>
      </c>
      <c r="R313" s="43"/>
      <c r="S313" s="43"/>
      <c r="T313" s="43"/>
      <c r="U313" s="43"/>
      <c r="V313" s="33">
        <v>1</v>
      </c>
      <c r="W313" s="33"/>
      <c r="X313" s="39" t="str">
        <f>IF(ISBLANK(W313),"",W313/$X$1)</f>
        <v/>
      </c>
      <c r="Y313" s="40">
        <f>IF(ISBLANK(V313),"",V313/$Y$1)</f>
        <v>6.7430883344571813E-4</v>
      </c>
      <c r="Z313" s="40">
        <f>IF(ISBLANK(AA313),"",(((Price!$M299-Price!$AA299)/Price!$M299)+((Price!$N299-Price!$AB299)/Price!$N299)+((Price!$O299-Price!$AC299)/Price!$O299))/3)</f>
        <v>1</v>
      </c>
      <c r="AA313" s="41">
        <v>24.200000000000003</v>
      </c>
      <c r="AB313" s="41">
        <v>16.5</v>
      </c>
      <c r="AC313" s="41">
        <v>11</v>
      </c>
    </row>
    <row r="314" spans="1:29" ht="15" customHeight="1">
      <c r="A314" s="30">
        <v>317</v>
      </c>
      <c r="B314" s="73" t="s">
        <v>60</v>
      </c>
      <c r="C314" s="32">
        <v>1</v>
      </c>
      <c r="D314" s="33"/>
      <c r="E314" s="33"/>
      <c r="F314" s="34" t="s">
        <v>384</v>
      </c>
      <c r="G314" s="34" t="s">
        <v>388</v>
      </c>
      <c r="H314" s="35" t="s">
        <v>91</v>
      </c>
      <c r="I314" s="30" t="s">
        <v>85</v>
      </c>
      <c r="J314" s="36">
        <v>5</v>
      </c>
      <c r="K314" s="30" t="s">
        <v>69</v>
      </c>
      <c r="L314" s="26">
        <f>M314+5</f>
        <v>27</v>
      </c>
      <c r="M314" s="26">
        <v>22</v>
      </c>
      <c r="N314" s="26">
        <v>14.999999999999998</v>
      </c>
      <c r="O314" s="26">
        <v>11</v>
      </c>
      <c r="P314" s="27">
        <v>10</v>
      </c>
      <c r="Q314" s="27">
        <v>9</v>
      </c>
      <c r="R314" s="89" t="s">
        <v>80</v>
      </c>
      <c r="S314" s="70"/>
      <c r="T314" s="70"/>
      <c r="U314" s="70"/>
      <c r="V314" s="33">
        <v>2</v>
      </c>
      <c r="W314" s="33"/>
      <c r="X314" s="39" t="str">
        <f>IF(ISBLANK(W314),"",W314/$X$1)</f>
        <v/>
      </c>
      <c r="Y314" s="40">
        <f>IF(ISBLANK(V314),"",V314/$Y$1)</f>
        <v>1.3486176668914363E-3</v>
      </c>
      <c r="Z314" s="40">
        <f>IF(ISBLANK(AA314),"",(((Price!$M300-Price!$AA300)/Price!$M300)+((Price!$N300-Price!$AB300)/Price!$N300)+((Price!$O300-Price!$AC300)/Price!$O300))/3)</f>
        <v>1</v>
      </c>
      <c r="AA314" s="41">
        <v>24.200000000000003</v>
      </c>
      <c r="AB314" s="41">
        <v>16.5</v>
      </c>
      <c r="AC314" s="41">
        <v>12.100000000000001</v>
      </c>
    </row>
    <row r="315" spans="1:29" ht="15" customHeight="1">
      <c r="A315" s="30">
        <v>318</v>
      </c>
      <c r="B315" s="68" t="s">
        <v>60</v>
      </c>
      <c r="C315" s="32">
        <v>1</v>
      </c>
      <c r="D315" s="33"/>
      <c r="E315" s="33"/>
      <c r="F315" s="34" t="s">
        <v>384</v>
      </c>
      <c r="G315" s="34" t="s">
        <v>388</v>
      </c>
      <c r="H315" s="35" t="s">
        <v>91</v>
      </c>
      <c r="I315" s="30" t="s">
        <v>64</v>
      </c>
      <c r="J315" s="36">
        <v>5</v>
      </c>
      <c r="K315" s="30" t="s">
        <v>69</v>
      </c>
      <c r="L315" s="26">
        <f>M315+5</f>
        <v>27</v>
      </c>
      <c r="M315" s="26">
        <v>22</v>
      </c>
      <c r="N315" s="26">
        <v>14.999999999999998</v>
      </c>
      <c r="O315" s="26">
        <v>11</v>
      </c>
      <c r="P315" s="27">
        <v>10</v>
      </c>
      <c r="Q315" s="27">
        <v>9</v>
      </c>
      <c r="R315" s="43"/>
      <c r="S315" s="43"/>
      <c r="T315" s="43"/>
      <c r="U315" s="43"/>
      <c r="V315" s="33">
        <v>23</v>
      </c>
      <c r="W315" s="33">
        <v>5</v>
      </c>
      <c r="X315" s="39">
        <f>IF(ISBLANK(W315),"",W315/$X$1)</f>
        <v>8.8183421516754845E-3</v>
      </c>
      <c r="Y315" s="40">
        <f>IF(ISBLANK(V315),"",V315/$Y$1)</f>
        <v>1.5509103169251517E-2</v>
      </c>
      <c r="Z315" s="40">
        <f>IF(ISBLANK(AA315),"",(((Price!$M301-Price!$AA301)/Price!$M301)+((Price!$N301-Price!$AB301)/Price!$N301)+((Price!$O301-Price!$AC301)/Price!$O301))/3)</f>
        <v>6.6222222222222141E-2</v>
      </c>
      <c r="AA315" s="41">
        <v>24.200000000000003</v>
      </c>
      <c r="AB315" s="41">
        <v>16.5</v>
      </c>
      <c r="AC315" s="41">
        <v>12.100000000000001</v>
      </c>
    </row>
    <row r="316" spans="1:29" ht="15" customHeight="1">
      <c r="A316" s="30">
        <v>319</v>
      </c>
      <c r="B316" s="73" t="s">
        <v>60</v>
      </c>
      <c r="C316" s="32">
        <v>1</v>
      </c>
      <c r="D316" s="33"/>
      <c r="E316" s="33"/>
      <c r="F316" s="90" t="s">
        <v>384</v>
      </c>
      <c r="G316" s="34" t="s">
        <v>388</v>
      </c>
      <c r="H316" s="35" t="s">
        <v>91</v>
      </c>
      <c r="I316" s="30" t="s">
        <v>64</v>
      </c>
      <c r="J316" s="36">
        <v>4</v>
      </c>
      <c r="K316" s="30" t="s">
        <v>65</v>
      </c>
      <c r="L316" s="26">
        <f>M316+5</f>
        <v>30</v>
      </c>
      <c r="M316" s="26">
        <v>25</v>
      </c>
      <c r="N316" s="26">
        <v>18</v>
      </c>
      <c r="O316" s="26">
        <v>14</v>
      </c>
      <c r="P316" s="27">
        <v>13</v>
      </c>
      <c r="Q316" s="27">
        <v>11</v>
      </c>
      <c r="R316" s="76" t="s">
        <v>134</v>
      </c>
      <c r="S316" s="43"/>
      <c r="T316" s="43"/>
      <c r="U316" s="43"/>
      <c r="V316" s="33">
        <v>9</v>
      </c>
      <c r="W316" s="33">
        <v>9</v>
      </c>
      <c r="X316" s="39">
        <f>IF(ISBLANK(W316),"",W316/$X$1)</f>
        <v>1.5873015873015872E-2</v>
      </c>
      <c r="Y316" s="40">
        <f>IF(ISBLANK(V316),"",V316/$Y$1)</f>
        <v>6.0687795010114631E-3</v>
      </c>
      <c r="Z316" s="40" t="str">
        <f>IF(ISBLANK(AA316),"",(((Price!$M302-Price!$AA302)/Price!$M302)+((Price!$N302-Price!$AB302)/Price!$N302)+((Price!$O302-Price!$AC302)/Price!$O302))/3)</f>
        <v/>
      </c>
      <c r="AA316" s="41"/>
      <c r="AB316" s="41"/>
      <c r="AC316" s="41"/>
    </row>
    <row r="317" spans="1:29" ht="15" customHeight="1">
      <c r="A317" s="30">
        <v>320</v>
      </c>
      <c r="B317" s="68" t="s">
        <v>60</v>
      </c>
      <c r="C317" s="32">
        <v>1</v>
      </c>
      <c r="D317" s="33"/>
      <c r="E317" s="33"/>
      <c r="F317" s="34" t="s">
        <v>389</v>
      </c>
      <c r="G317" s="34" t="s">
        <v>390</v>
      </c>
      <c r="H317" s="35" t="s">
        <v>91</v>
      </c>
      <c r="I317" s="30" t="s">
        <v>85</v>
      </c>
      <c r="J317" s="36">
        <v>4</v>
      </c>
      <c r="K317" s="30" t="s">
        <v>65</v>
      </c>
      <c r="L317" s="26">
        <f>M317+5</f>
        <v>27</v>
      </c>
      <c r="M317" s="26">
        <v>22</v>
      </c>
      <c r="N317" s="26">
        <v>15</v>
      </c>
      <c r="O317" s="26">
        <v>10</v>
      </c>
      <c r="P317" s="27">
        <v>9</v>
      </c>
      <c r="Q317" s="27">
        <v>8</v>
      </c>
      <c r="R317" s="43"/>
      <c r="S317" s="43"/>
      <c r="T317" s="43"/>
      <c r="U317" s="43"/>
      <c r="V317" s="33">
        <v>49</v>
      </c>
      <c r="W317" s="33">
        <v>17</v>
      </c>
      <c r="X317" s="39">
        <f>IF(ISBLANK(W317),"",W317/$X$1)</f>
        <v>2.9982363315696647E-2</v>
      </c>
      <c r="Y317" s="40">
        <f>IF(ISBLANK(V317),"",V317/$Y$1)</f>
        <v>3.3041132838840186E-2</v>
      </c>
      <c r="Z317" s="40">
        <f>IF(ISBLANK(AA317),"",(((Price!$M303-Price!$AA303)/Price!$M303)+((Price!$N303-Price!$AB303)/Price!$N303)+((Price!$O303-Price!$AC303)/Price!$O303))/3)</f>
        <v>1</v>
      </c>
      <c r="AA317" s="41">
        <v>24.200000000000003</v>
      </c>
      <c r="AB317" s="41">
        <v>16.5</v>
      </c>
      <c r="AC317" s="41">
        <v>11</v>
      </c>
    </row>
    <row r="318" spans="1:29" ht="15" customHeight="1">
      <c r="A318" s="30">
        <v>321</v>
      </c>
      <c r="B318" s="68" t="s">
        <v>60</v>
      </c>
      <c r="C318" s="32">
        <v>1</v>
      </c>
      <c r="D318" s="33"/>
      <c r="E318" s="33"/>
      <c r="F318" s="34" t="s">
        <v>389</v>
      </c>
      <c r="G318" s="34" t="s">
        <v>391</v>
      </c>
      <c r="H318" s="35" t="s">
        <v>91</v>
      </c>
      <c r="I318" s="30" t="s">
        <v>85</v>
      </c>
      <c r="J318" s="36">
        <v>4</v>
      </c>
      <c r="K318" s="30" t="s">
        <v>65</v>
      </c>
      <c r="L318" s="26">
        <f>M318+5</f>
        <v>35</v>
      </c>
      <c r="M318" s="26">
        <v>30</v>
      </c>
      <c r="N318" s="26">
        <v>20</v>
      </c>
      <c r="O318" s="26">
        <v>15</v>
      </c>
      <c r="P318" s="27">
        <v>14</v>
      </c>
      <c r="Q318" s="27">
        <v>13</v>
      </c>
      <c r="R318" s="37" t="s">
        <v>66</v>
      </c>
      <c r="S318" s="38"/>
      <c r="T318" s="38"/>
      <c r="U318" s="38"/>
      <c r="V318" s="33">
        <v>1</v>
      </c>
      <c r="W318" s="33">
        <v>1</v>
      </c>
      <c r="X318" s="39">
        <f>IF(ISBLANK(W318),"",W318/$X$1)</f>
        <v>1.7636684303350969E-3</v>
      </c>
      <c r="Y318" s="40">
        <f>IF(ISBLANK(V318),"",V318/$Y$1)</f>
        <v>6.7430883344571813E-4</v>
      </c>
      <c r="Z318" s="40" t="str">
        <f>IF(ISBLANK(AA318),"",(((Price!$M304-Price!$AA304)/Price!$M304)+((Price!$N304-Price!$AB304)/Price!$N304)+((Price!$O304-Price!$AC304)/Price!$O304))/3)</f>
        <v/>
      </c>
      <c r="AA318" s="41"/>
      <c r="AB318" s="41"/>
      <c r="AC318" s="41"/>
    </row>
    <row r="319" spans="1:29" ht="15" customHeight="1">
      <c r="A319" s="30">
        <v>322</v>
      </c>
      <c r="B319" s="68" t="s">
        <v>60</v>
      </c>
      <c r="C319" s="32">
        <v>1</v>
      </c>
      <c r="D319" s="33"/>
      <c r="E319" s="33"/>
      <c r="F319" s="34" t="s">
        <v>389</v>
      </c>
      <c r="G319" s="34" t="s">
        <v>392</v>
      </c>
      <c r="H319" s="35" t="s">
        <v>91</v>
      </c>
      <c r="I319" s="30" t="s">
        <v>85</v>
      </c>
      <c r="J319" s="36">
        <v>4</v>
      </c>
      <c r="K319" s="30" t="s">
        <v>65</v>
      </c>
      <c r="L319" s="26">
        <f>M319+5</f>
        <v>30</v>
      </c>
      <c r="M319" s="26">
        <v>25</v>
      </c>
      <c r="N319" s="26">
        <v>17</v>
      </c>
      <c r="O319" s="26">
        <v>12</v>
      </c>
      <c r="P319" s="27">
        <v>11</v>
      </c>
      <c r="Q319" s="27">
        <v>10</v>
      </c>
      <c r="R319" s="37" t="s">
        <v>66</v>
      </c>
      <c r="S319" s="38"/>
      <c r="T319" s="38"/>
      <c r="U319" s="38"/>
      <c r="V319" s="33">
        <v>4</v>
      </c>
      <c r="W319" s="33">
        <v>4</v>
      </c>
      <c r="X319" s="39">
        <f>IF(ISBLANK(W319),"",W319/$X$1)</f>
        <v>7.0546737213403876E-3</v>
      </c>
      <c r="Y319" s="40">
        <f>IF(ISBLANK(V319),"",V319/$Y$1)</f>
        <v>2.6972353337828725E-3</v>
      </c>
      <c r="Z319" s="40" t="str">
        <f>IF(ISBLANK(AA319),"",(((Price!$M305-Price!$AA305)/Price!$M305)+((Price!$N305-Price!$AB305)/Price!$N305)+((Price!$O305-Price!$AC305)/Price!$O305))/3)</f>
        <v/>
      </c>
      <c r="AA319" s="41"/>
      <c r="AB319" s="41"/>
      <c r="AC319" s="41"/>
    </row>
    <row r="320" spans="1:29" ht="15" customHeight="1">
      <c r="A320" s="30">
        <v>323</v>
      </c>
      <c r="B320" s="68" t="s">
        <v>60</v>
      </c>
      <c r="C320" s="32">
        <v>1</v>
      </c>
      <c r="D320" s="33"/>
      <c r="E320" s="33"/>
      <c r="F320" s="34" t="s">
        <v>389</v>
      </c>
      <c r="G320" s="34" t="s">
        <v>393</v>
      </c>
      <c r="H320" s="35" t="s">
        <v>63</v>
      </c>
      <c r="I320" s="30" t="s">
        <v>64</v>
      </c>
      <c r="J320" s="36">
        <v>4</v>
      </c>
      <c r="K320" s="30" t="s">
        <v>65</v>
      </c>
      <c r="L320" s="26">
        <f>M320+5</f>
        <v>45</v>
      </c>
      <c r="M320" s="26">
        <v>40</v>
      </c>
      <c r="N320" s="26">
        <v>30</v>
      </c>
      <c r="O320" s="26">
        <v>24</v>
      </c>
      <c r="P320" s="27">
        <v>23</v>
      </c>
      <c r="Q320" s="27">
        <v>22</v>
      </c>
      <c r="R320" s="58"/>
      <c r="S320" s="58"/>
      <c r="T320" s="58"/>
      <c r="U320" s="58"/>
      <c r="V320" s="33">
        <v>4</v>
      </c>
      <c r="W320" s="33">
        <v>1</v>
      </c>
      <c r="X320" s="39">
        <f>IF(ISBLANK(W320),"",W320/$X$1)</f>
        <v>1.7636684303350969E-3</v>
      </c>
      <c r="Y320" s="40">
        <f>IF(ISBLANK(V320),"",V320/$Y$1)</f>
        <v>2.6972353337828725E-3</v>
      </c>
      <c r="Z320" s="40">
        <f>IF(ISBLANK(AA320),"",(((Price!$M306-Price!$AA306)/Price!$M306)+((Price!$N306-Price!$AB306)/Price!$N306)+((Price!$O306-Price!$AC306)/Price!$O306))/3)</f>
        <v>6.4999999999999905E-2</v>
      </c>
      <c r="AA320" s="41">
        <v>33</v>
      </c>
      <c r="AB320" s="41">
        <v>25.3</v>
      </c>
      <c r="AC320" s="41">
        <v>20.900000000000002</v>
      </c>
    </row>
    <row r="321" spans="1:29" ht="15" customHeight="1">
      <c r="A321" s="30">
        <v>324</v>
      </c>
      <c r="B321" s="158" t="s">
        <v>60</v>
      </c>
      <c r="C321" s="32">
        <v>1</v>
      </c>
      <c r="D321" s="33"/>
      <c r="E321" s="33"/>
      <c r="F321" s="34" t="s">
        <v>389</v>
      </c>
      <c r="G321" s="34" t="s">
        <v>394</v>
      </c>
      <c r="H321" s="35" t="s">
        <v>84</v>
      </c>
      <c r="I321" s="30" t="s">
        <v>85</v>
      </c>
      <c r="J321" s="36">
        <v>4</v>
      </c>
      <c r="K321" s="30" t="s">
        <v>65</v>
      </c>
      <c r="L321" s="26">
        <f>M321+5</f>
        <v>30</v>
      </c>
      <c r="M321" s="26">
        <v>25</v>
      </c>
      <c r="N321" s="26">
        <v>17</v>
      </c>
      <c r="O321" s="26">
        <v>13</v>
      </c>
      <c r="P321" s="27">
        <v>12</v>
      </c>
      <c r="Q321" s="27">
        <v>11</v>
      </c>
      <c r="R321" s="43" t="s">
        <v>80</v>
      </c>
      <c r="S321" s="38"/>
      <c r="T321" s="38"/>
      <c r="U321" s="38"/>
      <c r="V321" s="33">
        <v>7</v>
      </c>
      <c r="W321" s="61">
        <v>7</v>
      </c>
      <c r="X321" s="62">
        <f>IF(ISBLANK(W321),"",W321/$X$1)</f>
        <v>1.2345679012345678E-2</v>
      </c>
      <c r="Y321" s="40">
        <f>IF(ISBLANK(V321),"",V321/$Y$1)</f>
        <v>4.720161834120027E-3</v>
      </c>
      <c r="Z321" s="63" t="str">
        <f>IF(ISBLANK(AA321),"",(((Price!$M307-Price!$AA307)/Price!$M307)+((Price!$N307-Price!$AB307)/Price!$N307)+((Price!$O307-Price!$AC307)/Price!$O307))/3)</f>
        <v/>
      </c>
      <c r="AA321" s="64"/>
      <c r="AB321" s="65"/>
      <c r="AC321" s="66"/>
    </row>
    <row r="322" spans="1:29" ht="15" customHeight="1">
      <c r="A322" s="30">
        <v>325</v>
      </c>
      <c r="B322" s="68" t="s">
        <v>60</v>
      </c>
      <c r="C322" s="32">
        <v>1</v>
      </c>
      <c r="D322" s="33"/>
      <c r="E322" s="33"/>
      <c r="F322" s="34" t="s">
        <v>389</v>
      </c>
      <c r="G322" s="34" t="s">
        <v>395</v>
      </c>
      <c r="H322" s="35" t="s">
        <v>91</v>
      </c>
      <c r="I322" s="30" t="s">
        <v>85</v>
      </c>
      <c r="J322" s="36">
        <v>4</v>
      </c>
      <c r="K322" s="30" t="s">
        <v>65</v>
      </c>
      <c r="L322" s="26">
        <f>M322+5</f>
        <v>35</v>
      </c>
      <c r="M322" s="26">
        <v>30</v>
      </c>
      <c r="N322" s="26">
        <v>20</v>
      </c>
      <c r="O322" s="26">
        <v>16</v>
      </c>
      <c r="P322" s="27">
        <v>15</v>
      </c>
      <c r="Q322" s="27">
        <v>14</v>
      </c>
      <c r="R322" s="43"/>
      <c r="S322" s="43"/>
      <c r="T322" s="43"/>
      <c r="U322" s="43"/>
      <c r="V322" s="33">
        <v>14</v>
      </c>
      <c r="W322" s="33">
        <v>8</v>
      </c>
      <c r="X322" s="39">
        <f>IF(ISBLANK(W322),"",W322/$X$1)</f>
        <v>1.4109347442680775E-2</v>
      </c>
      <c r="Y322" s="40">
        <f>IF(ISBLANK(V322),"",V322/$Y$1)</f>
        <v>9.440323668240054E-3</v>
      </c>
      <c r="Z322" s="40">
        <f>IF(ISBLANK(AA322),"",(((Price!$M308-Price!$AA308)/Price!$M308)+((Price!$N308-Price!$AB308)/Price!$N308)+((Price!$O308-Price!$AC308)/Price!$O308))/3)</f>
        <v>-0.10000000000000013</v>
      </c>
      <c r="AA322" s="41">
        <v>27.500000000000004</v>
      </c>
      <c r="AB322" s="41">
        <v>19.8</v>
      </c>
      <c r="AC322" s="41">
        <v>15.400000000000002</v>
      </c>
    </row>
    <row r="323" spans="1:29" ht="15" customHeight="1">
      <c r="A323" s="30">
        <v>326</v>
      </c>
      <c r="B323" s="68" t="s">
        <v>60</v>
      </c>
      <c r="C323" s="32">
        <v>1</v>
      </c>
      <c r="D323" s="33"/>
      <c r="E323" s="33"/>
      <c r="F323" s="34" t="s">
        <v>389</v>
      </c>
      <c r="G323" s="34" t="s">
        <v>396</v>
      </c>
      <c r="H323" s="35" t="s">
        <v>63</v>
      </c>
      <c r="I323" s="30" t="s">
        <v>64</v>
      </c>
      <c r="J323" s="36">
        <v>4</v>
      </c>
      <c r="K323" s="30" t="s">
        <v>65</v>
      </c>
      <c r="L323" s="26">
        <f>M323+5</f>
        <v>45</v>
      </c>
      <c r="M323" s="50">
        <v>40</v>
      </c>
      <c r="N323" s="50">
        <v>30</v>
      </c>
      <c r="O323" s="50">
        <v>26</v>
      </c>
      <c r="P323" s="27">
        <v>25</v>
      </c>
      <c r="Q323" s="27">
        <v>24</v>
      </c>
      <c r="R323" s="37"/>
      <c r="S323" s="37"/>
      <c r="T323" s="37"/>
      <c r="U323" s="37"/>
      <c r="V323" s="33">
        <v>1</v>
      </c>
      <c r="W323" s="33"/>
      <c r="X323" s="39" t="str">
        <f>IF(ISBLANK(W323),"",W323/$X$1)</f>
        <v/>
      </c>
      <c r="Y323" s="40">
        <f>IF(ISBLANK(V323),"",V323/$Y$1)</f>
        <v>6.7430883344571813E-4</v>
      </c>
      <c r="Z323" s="40">
        <f>IF(ISBLANK(AA323),"",(((Price!$M309-Price!$AA309)/Price!$M309)+((Price!$N309-Price!$AB309)/Price!$N309)+((Price!$O309-Price!$AC309)/Price!$O309))/3)</f>
        <v>1</v>
      </c>
      <c r="AA323" s="41">
        <v>38.5</v>
      </c>
      <c r="AB323" s="41">
        <v>27.500000000000004</v>
      </c>
      <c r="AC323" s="41">
        <v>23.1</v>
      </c>
    </row>
    <row r="324" spans="1:29" ht="15" customHeight="1">
      <c r="A324" s="30">
        <v>327</v>
      </c>
      <c r="B324" s="68" t="s">
        <v>60</v>
      </c>
      <c r="C324" s="32">
        <v>1</v>
      </c>
      <c r="D324" s="33"/>
      <c r="E324" s="33"/>
      <c r="F324" s="34" t="s">
        <v>389</v>
      </c>
      <c r="G324" s="34" t="s">
        <v>397</v>
      </c>
      <c r="H324" s="35" t="s">
        <v>91</v>
      </c>
      <c r="I324" s="30" t="s">
        <v>85</v>
      </c>
      <c r="J324" s="36">
        <v>4</v>
      </c>
      <c r="K324" s="30" t="s">
        <v>65</v>
      </c>
      <c r="L324" s="26">
        <f>M324+5</f>
        <v>30</v>
      </c>
      <c r="M324" s="26">
        <v>25</v>
      </c>
      <c r="N324" s="26">
        <v>17</v>
      </c>
      <c r="O324" s="26">
        <v>13</v>
      </c>
      <c r="P324" s="27">
        <v>12</v>
      </c>
      <c r="Q324" s="27">
        <v>11</v>
      </c>
      <c r="R324" s="37" t="s">
        <v>66</v>
      </c>
      <c r="S324" s="38"/>
      <c r="T324" s="38"/>
      <c r="U324" s="38"/>
      <c r="V324" s="33">
        <v>2</v>
      </c>
      <c r="W324" s="33">
        <v>2</v>
      </c>
      <c r="X324" s="39">
        <f>IF(ISBLANK(W324),"",W324/$X$1)</f>
        <v>3.5273368606701938E-3</v>
      </c>
      <c r="Y324" s="40">
        <f>IF(ISBLANK(V324),"",V324/$Y$1)</f>
        <v>1.3486176668914363E-3</v>
      </c>
      <c r="Z324" s="40" t="str">
        <f>IF(ISBLANK(AA324),"",(((Price!$M310-Price!$AA310)/Price!$M310)+((Price!$N310-Price!$AB310)/Price!$N310)+((Price!$O310-Price!$AC310)/Price!$O310))/3)</f>
        <v/>
      </c>
      <c r="AA324" s="41"/>
      <c r="AB324" s="41"/>
      <c r="AC324" s="41"/>
    </row>
    <row r="325" spans="1:29" ht="15" customHeight="1">
      <c r="A325" s="30">
        <v>328</v>
      </c>
      <c r="B325" s="164" t="s">
        <v>60</v>
      </c>
      <c r="C325" s="165">
        <v>1</v>
      </c>
      <c r="D325" s="93"/>
      <c r="E325" s="93"/>
      <c r="F325" s="53" t="s">
        <v>389</v>
      </c>
      <c r="G325" s="53" t="s">
        <v>398</v>
      </c>
      <c r="H325" s="54" t="s">
        <v>63</v>
      </c>
      <c r="I325" s="55" t="s">
        <v>85</v>
      </c>
      <c r="J325" s="56">
        <v>4</v>
      </c>
      <c r="K325" s="55" t="s">
        <v>65</v>
      </c>
      <c r="L325" s="26">
        <f>M325+5</f>
        <v>30</v>
      </c>
      <c r="M325" s="26">
        <v>25</v>
      </c>
      <c r="N325" s="26">
        <v>17</v>
      </c>
      <c r="O325" s="26">
        <v>12</v>
      </c>
      <c r="P325" s="27">
        <v>11</v>
      </c>
      <c r="Q325" s="27">
        <v>10</v>
      </c>
      <c r="R325" s="107" t="s">
        <v>66</v>
      </c>
      <c r="S325" s="197"/>
      <c r="T325" s="197"/>
      <c r="U325" s="197"/>
      <c r="V325" s="93">
        <v>2</v>
      </c>
      <c r="W325" s="93">
        <v>2</v>
      </c>
      <c r="X325" s="94">
        <f>IF(ISBLANK(W325),"",W325/$X$1)</f>
        <v>3.5273368606701938E-3</v>
      </c>
      <c r="Y325" s="95">
        <f>IF(ISBLANK(V325),"",V325/$Y$1)</f>
        <v>1.3486176668914363E-3</v>
      </c>
      <c r="Z325" s="40" t="str">
        <f>IF(ISBLANK(AA325),"",(((Price!$M311-Price!$AA311)/Price!$M311)+((Price!$N311-Price!$AB311)/Price!$N311)+((Price!$O311-Price!$AC311)/Price!$O311))/3)</f>
        <v/>
      </c>
      <c r="AA325" s="41"/>
      <c r="AB325" s="41"/>
      <c r="AC325" s="41"/>
    </row>
    <row r="326" spans="1:29" ht="15" customHeight="1">
      <c r="A326" s="30">
        <v>329</v>
      </c>
      <c r="B326" s="68" t="s">
        <v>60</v>
      </c>
      <c r="C326" s="165">
        <v>1</v>
      </c>
      <c r="D326" s="33"/>
      <c r="E326" s="33"/>
      <c r="F326" s="34" t="s">
        <v>399</v>
      </c>
      <c r="G326" s="34" t="s">
        <v>400</v>
      </c>
      <c r="H326" s="35" t="s">
        <v>91</v>
      </c>
      <c r="I326" s="30" t="s">
        <v>85</v>
      </c>
      <c r="J326" s="36">
        <v>4</v>
      </c>
      <c r="K326" s="30" t="s">
        <v>65</v>
      </c>
      <c r="L326" s="26">
        <f>M326+5</f>
        <v>45</v>
      </c>
      <c r="M326" s="26">
        <v>40</v>
      </c>
      <c r="N326" s="26">
        <v>29.999999999999996</v>
      </c>
      <c r="O326" s="26">
        <v>26</v>
      </c>
      <c r="P326" s="27">
        <v>25</v>
      </c>
      <c r="Q326" s="27">
        <v>24</v>
      </c>
      <c r="R326" s="43" t="s">
        <v>80</v>
      </c>
      <c r="S326" s="43"/>
      <c r="T326" s="43"/>
      <c r="U326" s="43"/>
      <c r="V326" s="33">
        <v>29</v>
      </c>
      <c r="W326" s="33">
        <v>10</v>
      </c>
      <c r="X326" s="39">
        <f>IF(ISBLANK(W326),"",W326/$X$1)</f>
        <v>1.7636684303350969E-2</v>
      </c>
      <c r="Y326" s="40">
        <f>IF(ISBLANK(V326),"",V326/$Y$1)</f>
        <v>1.9554956169925825E-2</v>
      </c>
      <c r="Z326" s="40">
        <f>IF(ISBLANK(AA326),"",(((Price!$M312-Price!$AA312)/Price!$M312)+((Price!$N312-Price!$AB312)/Price!$N312)+((Price!$O312-Price!$AC312)/Price!$O312))/3)</f>
        <v>-0.10000000000000013</v>
      </c>
      <c r="AA326" s="41">
        <v>44</v>
      </c>
      <c r="AB326" s="41">
        <v>33</v>
      </c>
      <c r="AC326" s="41">
        <v>25.3</v>
      </c>
    </row>
    <row r="327" spans="1:29" ht="15" customHeight="1">
      <c r="A327" s="30">
        <v>330</v>
      </c>
      <c r="B327" s="68" t="s">
        <v>60</v>
      </c>
      <c r="C327" s="165">
        <v>1</v>
      </c>
      <c r="D327" s="33"/>
      <c r="E327" s="33"/>
      <c r="F327" s="34" t="s">
        <v>399</v>
      </c>
      <c r="G327" s="34" t="s">
        <v>400</v>
      </c>
      <c r="H327" s="35" t="s">
        <v>91</v>
      </c>
      <c r="I327" s="30" t="s">
        <v>64</v>
      </c>
      <c r="J327" s="36">
        <v>4</v>
      </c>
      <c r="K327" s="30" t="s">
        <v>65</v>
      </c>
      <c r="L327" s="26">
        <f>M327+5</f>
        <v>45</v>
      </c>
      <c r="M327" s="26">
        <v>40</v>
      </c>
      <c r="N327" s="26">
        <v>30</v>
      </c>
      <c r="O327" s="26">
        <v>25</v>
      </c>
      <c r="P327" s="27">
        <v>24</v>
      </c>
      <c r="Q327" s="27">
        <v>23</v>
      </c>
      <c r="R327" s="58"/>
      <c r="S327" s="58"/>
      <c r="T327" s="58"/>
      <c r="U327" s="58"/>
      <c r="V327" s="33">
        <v>88</v>
      </c>
      <c r="W327" s="33">
        <v>51</v>
      </c>
      <c r="X327" s="39">
        <f>IF(ISBLANK(W327),"",W327/$X$1)</f>
        <v>8.9947089947089942E-2</v>
      </c>
      <c r="Y327" s="40">
        <f>IF(ISBLANK(V327),"",V327/$Y$1)</f>
        <v>5.9339177343223193E-2</v>
      </c>
      <c r="Z327" s="40">
        <f>IF(ISBLANK(AA327),"",(((Price!$M313-Price!$AA313)/Price!$M313)+((Price!$N313-Price!$AB313)/Price!$N313)+((Price!$O313-Price!$AC313)/Price!$O313))/3)</f>
        <v>-6.6666666666666707E-2</v>
      </c>
      <c r="AA327" s="41">
        <v>38.5</v>
      </c>
      <c r="AB327" s="41">
        <v>29.700000000000003</v>
      </c>
      <c r="AC327" s="41">
        <v>25.3</v>
      </c>
    </row>
    <row r="328" spans="1:29" ht="15" customHeight="1">
      <c r="A328" s="30">
        <v>331</v>
      </c>
      <c r="B328" s="68" t="s">
        <v>60</v>
      </c>
      <c r="C328" s="165">
        <v>1</v>
      </c>
      <c r="D328" s="33"/>
      <c r="E328" s="33"/>
      <c r="F328" s="34" t="s">
        <v>399</v>
      </c>
      <c r="G328" s="34" t="s">
        <v>400</v>
      </c>
      <c r="H328" s="35" t="s">
        <v>91</v>
      </c>
      <c r="I328" s="30" t="s">
        <v>78</v>
      </c>
      <c r="J328" s="36">
        <v>5</v>
      </c>
      <c r="K328" s="30" t="s">
        <v>69</v>
      </c>
      <c r="L328" s="26">
        <f>M328+5</f>
        <v>45</v>
      </c>
      <c r="M328" s="26">
        <v>40</v>
      </c>
      <c r="N328" s="26">
        <v>30</v>
      </c>
      <c r="O328" s="26">
        <v>25</v>
      </c>
      <c r="P328" s="27">
        <v>25</v>
      </c>
      <c r="Q328" s="27">
        <v>24</v>
      </c>
      <c r="R328" s="43"/>
      <c r="S328" s="43"/>
      <c r="T328" s="43"/>
      <c r="U328" s="43"/>
      <c r="V328" s="33">
        <v>100</v>
      </c>
      <c r="W328" s="33">
        <v>30</v>
      </c>
      <c r="X328" s="39">
        <f>IF(ISBLANK(W328),"",W328/$X$1)</f>
        <v>5.2910052910052907E-2</v>
      </c>
      <c r="Y328" s="40">
        <f>IF(ISBLANK(V328),"",V328/$Y$1)</f>
        <v>6.7430883344571813E-2</v>
      </c>
      <c r="Z328" s="40">
        <f>IF(ISBLANK(AA328),"",(((Price!$M314-Price!$AA314)/Price!$M314)+((Price!$N314-Price!$AB314)/Price!$N314)+((Price!$O314-Price!$AC314)/Price!$O314))/3)</f>
        <v>-0.10000000000000013</v>
      </c>
      <c r="AA328" s="41">
        <v>44</v>
      </c>
      <c r="AB328" s="41">
        <v>36.299999999999997</v>
      </c>
      <c r="AC328" s="41">
        <v>30.800000000000004</v>
      </c>
    </row>
    <row r="329" spans="1:29" ht="15" customHeight="1">
      <c r="A329" s="30">
        <v>332</v>
      </c>
      <c r="B329" s="68" t="s">
        <v>60</v>
      </c>
      <c r="C329" s="165">
        <v>1</v>
      </c>
      <c r="D329" s="33"/>
      <c r="E329" s="33"/>
      <c r="F329" s="34" t="s">
        <v>399</v>
      </c>
      <c r="G329" s="34" t="s">
        <v>401</v>
      </c>
      <c r="H329" s="35" t="s">
        <v>63</v>
      </c>
      <c r="I329" s="30" t="s">
        <v>64</v>
      </c>
      <c r="J329" s="36">
        <v>4</v>
      </c>
      <c r="K329" s="30" t="s">
        <v>65</v>
      </c>
      <c r="L329" s="26">
        <f>M329+5</f>
        <v>40</v>
      </c>
      <c r="M329" s="26">
        <v>35</v>
      </c>
      <c r="N329" s="26">
        <v>27</v>
      </c>
      <c r="O329" s="26">
        <v>22</v>
      </c>
      <c r="P329" s="27">
        <v>21</v>
      </c>
      <c r="Q329" s="27">
        <v>20</v>
      </c>
      <c r="R329" s="43"/>
      <c r="S329" s="43"/>
      <c r="T329" s="43"/>
      <c r="U329" s="43"/>
      <c r="V329" s="33">
        <v>41</v>
      </c>
      <c r="W329" s="33">
        <v>29</v>
      </c>
      <c r="X329" s="39">
        <f>IF(ISBLANK(W329),"",W329/$X$1)</f>
        <v>5.114638447971781E-2</v>
      </c>
      <c r="Y329" s="40">
        <f>IF(ISBLANK(V329),"",V329/$Y$1)</f>
        <v>2.7646662171274445E-2</v>
      </c>
      <c r="Z329" s="40" t="str">
        <f>IF(ISBLANK(AA329),"",(((Price!$M315-Price!$AA315)/Price!$M315)+((Price!$N315-Price!$AB315)/Price!$N315)+((Price!$O315-Price!$AC315)/Price!$O315))/3)</f>
        <v/>
      </c>
      <c r="AA329" s="41"/>
      <c r="AB329" s="41"/>
      <c r="AC329" s="41"/>
    </row>
    <row r="330" spans="1:29" ht="15" customHeight="1">
      <c r="A330" s="30">
        <v>333</v>
      </c>
      <c r="B330" s="68" t="s">
        <v>60</v>
      </c>
      <c r="C330" s="165">
        <v>1</v>
      </c>
      <c r="D330" s="33"/>
      <c r="E330" s="33"/>
      <c r="F330" s="34" t="s">
        <v>399</v>
      </c>
      <c r="G330" s="34" t="s">
        <v>402</v>
      </c>
      <c r="H330" s="35" t="s">
        <v>91</v>
      </c>
      <c r="I330" s="30" t="s">
        <v>64</v>
      </c>
      <c r="J330" s="36">
        <v>4</v>
      </c>
      <c r="K330" s="30" t="s">
        <v>65</v>
      </c>
      <c r="L330" s="26">
        <f>M330+5</f>
        <v>40</v>
      </c>
      <c r="M330" s="26">
        <v>35</v>
      </c>
      <c r="N330" s="26">
        <v>25</v>
      </c>
      <c r="O330" s="26">
        <v>20</v>
      </c>
      <c r="P330" s="27">
        <v>19</v>
      </c>
      <c r="Q330" s="27">
        <v>18</v>
      </c>
      <c r="R330" s="37"/>
      <c r="S330" s="37"/>
      <c r="T330" s="37"/>
      <c r="U330" s="37"/>
      <c r="V330" s="33">
        <v>13</v>
      </c>
      <c r="W330" s="33">
        <v>5</v>
      </c>
      <c r="X330" s="39">
        <f>IF(ISBLANK(W330),"",W330/$X$1)</f>
        <v>8.8183421516754845E-3</v>
      </c>
      <c r="Y330" s="40">
        <f>IF(ISBLANK(V330),"",V330/$Y$1)</f>
        <v>8.7660148347943351E-3</v>
      </c>
      <c r="Z330" s="40">
        <f>IF(ISBLANK(AA330),"",(((Price!$M316-Price!$AA316)/Price!$M316)+((Price!$N316-Price!$AB316)/Price!$N316)+((Price!$O316-Price!$AC316)/Price!$O316))/3)</f>
        <v>1</v>
      </c>
      <c r="AA330" s="41">
        <v>33</v>
      </c>
      <c r="AB330" s="41">
        <v>24.200000000000003</v>
      </c>
      <c r="AC330" s="41">
        <v>18.700000000000003</v>
      </c>
    </row>
    <row r="331" spans="1:29" ht="15" customHeight="1">
      <c r="A331" s="30">
        <v>334</v>
      </c>
      <c r="B331" s="68" t="s">
        <v>60</v>
      </c>
      <c r="C331" s="165">
        <v>1</v>
      </c>
      <c r="D331" s="33"/>
      <c r="E331" s="33"/>
      <c r="F331" s="34" t="s">
        <v>399</v>
      </c>
      <c r="G331" s="34" t="s">
        <v>403</v>
      </c>
      <c r="H331" s="35" t="s">
        <v>91</v>
      </c>
      <c r="I331" s="30" t="s">
        <v>64</v>
      </c>
      <c r="J331" s="36">
        <v>4</v>
      </c>
      <c r="K331" s="30" t="s">
        <v>65</v>
      </c>
      <c r="L331" s="26">
        <f>M331+5</f>
        <v>35</v>
      </c>
      <c r="M331" s="26">
        <v>30</v>
      </c>
      <c r="N331" s="26">
        <v>20</v>
      </c>
      <c r="O331" s="26">
        <v>16</v>
      </c>
      <c r="P331" s="27">
        <v>15</v>
      </c>
      <c r="Q331" s="27">
        <v>14</v>
      </c>
      <c r="R331" s="37"/>
      <c r="S331" s="43"/>
      <c r="T331" s="43"/>
      <c r="U331" s="43"/>
      <c r="V331" s="33">
        <v>11</v>
      </c>
      <c r="W331" s="33">
        <v>6</v>
      </c>
      <c r="X331" s="39">
        <f>IF(ISBLANK(W331),"",W331/$X$1)</f>
        <v>1.0582010582010581E-2</v>
      </c>
      <c r="Y331" s="40">
        <f>IF(ISBLANK(V331),"",V331/$Y$1)</f>
        <v>7.4173971679028991E-3</v>
      </c>
      <c r="Z331" s="40" t="str">
        <f>IF(ISBLANK(AA331),"",(((Price!$M317-Price!$AA317)/Price!$M317)+((Price!$N317-Price!$AB317)/Price!$N317)+((Price!$O317-Price!$AC317)/Price!$O317))/3)</f>
        <v/>
      </c>
      <c r="AA331" s="41"/>
      <c r="AB331" s="41"/>
      <c r="AC331" s="41"/>
    </row>
    <row r="332" spans="1:29" ht="15" customHeight="1">
      <c r="A332" s="30">
        <v>335</v>
      </c>
      <c r="B332" s="68" t="s">
        <v>60</v>
      </c>
      <c r="C332" s="165">
        <v>1</v>
      </c>
      <c r="D332" s="33"/>
      <c r="E332" s="33"/>
      <c r="F332" s="91" t="s">
        <v>399</v>
      </c>
      <c r="G332" s="91" t="s">
        <v>404</v>
      </c>
      <c r="H332" s="35" t="s">
        <v>91</v>
      </c>
      <c r="I332" s="30" t="s">
        <v>78</v>
      </c>
      <c r="J332" s="36">
        <v>5</v>
      </c>
      <c r="K332" s="30" t="s">
        <v>69</v>
      </c>
      <c r="L332" s="26">
        <f>M332+5</f>
        <v>45</v>
      </c>
      <c r="M332" s="26">
        <v>40</v>
      </c>
      <c r="N332" s="26">
        <v>30</v>
      </c>
      <c r="O332" s="26">
        <v>26</v>
      </c>
      <c r="P332" s="27">
        <v>25</v>
      </c>
      <c r="Q332" s="27">
        <v>24</v>
      </c>
      <c r="R332" s="78"/>
      <c r="S332" s="59"/>
      <c r="T332" s="59"/>
      <c r="U332" s="59"/>
      <c r="V332" s="33">
        <v>2</v>
      </c>
      <c r="W332" s="33"/>
      <c r="X332" s="39" t="str">
        <f>IF(ISBLANK(W332),"",W332/$X$1)</f>
        <v/>
      </c>
      <c r="Y332" s="40">
        <f>IF(ISBLANK(V332),"",V332/$Y$1)</f>
        <v>1.3486176668914363E-3</v>
      </c>
      <c r="Z332" s="40" t="str">
        <f>IF(ISBLANK(AA332),"",(((Price!$M318-Price!$AA318)/Price!$M318)+((Price!$N318-Price!$AB318)/Price!$N318)+((Price!$O318-Price!$AC318)/Price!$O318))/3)</f>
        <v/>
      </c>
      <c r="AA332" s="41"/>
      <c r="AB332" s="41"/>
      <c r="AC332" s="41"/>
    </row>
    <row r="333" spans="1:29" ht="15" customHeight="1">
      <c r="A333" s="30">
        <v>336</v>
      </c>
      <c r="B333" s="68" t="s">
        <v>60</v>
      </c>
      <c r="C333" s="165">
        <v>1</v>
      </c>
      <c r="D333" s="33"/>
      <c r="E333" s="33"/>
      <c r="F333" s="34" t="s">
        <v>399</v>
      </c>
      <c r="G333" s="34" t="s">
        <v>405</v>
      </c>
      <c r="H333" s="35" t="s">
        <v>91</v>
      </c>
      <c r="I333" s="30" t="s">
        <v>64</v>
      </c>
      <c r="J333" s="36">
        <v>4</v>
      </c>
      <c r="K333" s="30" t="s">
        <v>65</v>
      </c>
      <c r="L333" s="26">
        <f>M333+5</f>
        <v>30</v>
      </c>
      <c r="M333" s="26">
        <v>25</v>
      </c>
      <c r="N333" s="26">
        <v>17</v>
      </c>
      <c r="O333" s="26">
        <v>13</v>
      </c>
      <c r="P333" s="27">
        <v>12</v>
      </c>
      <c r="Q333" s="27">
        <v>11</v>
      </c>
      <c r="R333" s="43"/>
      <c r="S333" s="43"/>
      <c r="T333" s="43"/>
      <c r="U333" s="43"/>
      <c r="V333" s="33">
        <v>36</v>
      </c>
      <c r="W333" s="33">
        <v>29</v>
      </c>
      <c r="X333" s="39">
        <f>IF(ISBLANK(W333),"",W333/$X$1)</f>
        <v>5.114638447971781E-2</v>
      </c>
      <c r="Y333" s="40">
        <f>IF(ISBLANK(V333),"",V333/$Y$1)</f>
        <v>2.4275118004045852E-2</v>
      </c>
      <c r="Z333" s="40" t="str">
        <f>IF(ISBLANK(AA333),"",(((Price!$M319-Price!$AA319)/Price!$M319)+((Price!$N319-Price!$AB319)/Price!$N319)+((Price!$O319-Price!$AC319)/Price!$O319))/3)</f>
        <v/>
      </c>
      <c r="AA333" s="41"/>
      <c r="AB333" s="41"/>
      <c r="AC333" s="41"/>
    </row>
    <row r="334" spans="1:29" ht="15" customHeight="1">
      <c r="A334" s="30">
        <v>337</v>
      </c>
      <c r="B334" s="68" t="s">
        <v>60</v>
      </c>
      <c r="C334" s="165">
        <v>1</v>
      </c>
      <c r="D334" s="33"/>
      <c r="E334" s="33"/>
      <c r="F334" s="34" t="s">
        <v>406</v>
      </c>
      <c r="G334" s="34" t="s">
        <v>407</v>
      </c>
      <c r="H334" s="35" t="s">
        <v>63</v>
      </c>
      <c r="I334" s="30" t="s">
        <v>64</v>
      </c>
      <c r="J334" s="36">
        <v>4</v>
      </c>
      <c r="K334" s="30" t="s">
        <v>65</v>
      </c>
      <c r="L334" s="26">
        <f>M334+5</f>
        <v>40</v>
      </c>
      <c r="M334" s="26">
        <v>35</v>
      </c>
      <c r="N334" s="26">
        <v>25</v>
      </c>
      <c r="O334" s="26">
        <v>20</v>
      </c>
      <c r="P334" s="27">
        <v>19</v>
      </c>
      <c r="Q334" s="27">
        <v>18</v>
      </c>
      <c r="R334" s="37"/>
      <c r="S334" s="37"/>
      <c r="T334" s="37"/>
      <c r="U334" s="37"/>
      <c r="V334" s="33">
        <v>8</v>
      </c>
      <c r="W334" s="33">
        <v>6</v>
      </c>
      <c r="X334" s="39">
        <f>IF(ISBLANK(W334),"",W334/$X$1)</f>
        <v>1.0582010582010581E-2</v>
      </c>
      <c r="Y334" s="40">
        <f>IF(ISBLANK(V334),"",V334/$Y$1)</f>
        <v>5.394470667565745E-3</v>
      </c>
      <c r="Z334" s="96">
        <f>IF(ISBLANK(AA334),"",(((Price!$M320-Price!$AA320)/Price!$M320)+((Price!$N320-Price!$AB320)/Price!$N320)+((Price!$O320-Price!$AC320)/Price!$O320))/3)</f>
        <v>0.15361111111111106</v>
      </c>
      <c r="AA334" s="41">
        <v>33</v>
      </c>
      <c r="AB334" s="41">
        <v>22</v>
      </c>
      <c r="AC334" s="41">
        <v>17.600000000000001</v>
      </c>
    </row>
    <row r="335" spans="1:29" ht="15" customHeight="1">
      <c r="A335" s="30">
        <v>338</v>
      </c>
      <c r="B335" s="68" t="s">
        <v>60</v>
      </c>
      <c r="C335" s="165">
        <v>1</v>
      </c>
      <c r="D335" s="33"/>
      <c r="E335" s="33"/>
      <c r="F335" s="34" t="s">
        <v>406</v>
      </c>
      <c r="G335" s="34" t="s">
        <v>408</v>
      </c>
      <c r="H335" s="35" t="s">
        <v>84</v>
      </c>
      <c r="I335" s="30" t="s">
        <v>85</v>
      </c>
      <c r="J335" s="36">
        <v>4</v>
      </c>
      <c r="K335" s="30" t="s">
        <v>65</v>
      </c>
      <c r="L335" s="26">
        <f>M335+5</f>
        <v>30</v>
      </c>
      <c r="M335" s="26">
        <v>25</v>
      </c>
      <c r="N335" s="26">
        <v>17</v>
      </c>
      <c r="O335" s="26">
        <v>12</v>
      </c>
      <c r="P335" s="27">
        <v>11</v>
      </c>
      <c r="Q335" s="27">
        <v>10</v>
      </c>
      <c r="R335" s="43"/>
      <c r="S335" s="43"/>
      <c r="T335" s="43"/>
      <c r="U335" s="43"/>
      <c r="V335" s="33">
        <v>43</v>
      </c>
      <c r="W335" s="97">
        <v>13</v>
      </c>
      <c r="X335" s="98">
        <f>IF(ISBLANK(W335),"",W335/$X$1)</f>
        <v>2.292768959435626E-2</v>
      </c>
      <c r="Y335" s="63">
        <f>IF(ISBLANK(V335),"",V335/$Y$1)</f>
        <v>2.8995279838165879E-2</v>
      </c>
      <c r="Z335" s="40">
        <f>IF(ISBLANK(AA335),"",(((Price!$M321-Price!$AA321)/Price!$M321)+((Price!$N321-Price!$AB321)/Price!$N321)+((Price!$O321-Price!$AC321)/Price!$O321))/3)</f>
        <v>1</v>
      </c>
      <c r="AA335" s="41">
        <v>27.500000000000004</v>
      </c>
      <c r="AB335" s="41">
        <v>18.700000000000003</v>
      </c>
      <c r="AC335" s="41">
        <v>13.200000000000001</v>
      </c>
    </row>
    <row r="336" spans="1:29" ht="15" customHeight="1">
      <c r="A336" s="30">
        <v>339</v>
      </c>
      <c r="B336" s="68" t="s">
        <v>60</v>
      </c>
      <c r="C336" s="165">
        <v>1</v>
      </c>
      <c r="D336" s="33"/>
      <c r="E336" s="33"/>
      <c r="F336" s="34" t="s">
        <v>406</v>
      </c>
      <c r="G336" s="34" t="s">
        <v>409</v>
      </c>
      <c r="H336" s="35" t="s">
        <v>91</v>
      </c>
      <c r="I336" s="30" t="s">
        <v>85</v>
      </c>
      <c r="J336" s="36">
        <v>4</v>
      </c>
      <c r="K336" s="30" t="s">
        <v>65</v>
      </c>
      <c r="L336" s="26">
        <f>M336+5</f>
        <v>35</v>
      </c>
      <c r="M336" s="26">
        <v>30</v>
      </c>
      <c r="N336" s="26">
        <v>22</v>
      </c>
      <c r="O336" s="26">
        <v>18</v>
      </c>
      <c r="P336" s="27">
        <v>17</v>
      </c>
      <c r="Q336" s="27">
        <v>16</v>
      </c>
      <c r="R336" s="37" t="s">
        <v>66</v>
      </c>
      <c r="S336" s="38"/>
      <c r="T336" s="38"/>
      <c r="U336" s="38"/>
      <c r="V336" s="33">
        <v>2</v>
      </c>
      <c r="W336" s="33">
        <v>2</v>
      </c>
      <c r="X336" s="39">
        <f>IF(ISBLANK(W336),"",W336/$X$1)</f>
        <v>3.5273368606701938E-3</v>
      </c>
      <c r="Y336" s="40">
        <f>IF(ISBLANK(V336),"",V336/$Y$1)</f>
        <v>1.3486176668914363E-3</v>
      </c>
      <c r="Z336" s="95" t="str">
        <f>IF(ISBLANK(AA336),"",(((Price!$M322-Price!$AA322)/Price!$M322)+((Price!$N322-Price!$AB322)/Price!$N322)+((Price!$O322-Price!$AC322)/Price!$O322))/3)</f>
        <v/>
      </c>
      <c r="AA336" s="41"/>
      <c r="AB336" s="41"/>
      <c r="AC336" s="41"/>
    </row>
    <row r="337" spans="1:29" ht="15" customHeight="1">
      <c r="A337" s="30">
        <v>341</v>
      </c>
      <c r="B337" s="68" t="s">
        <v>60</v>
      </c>
      <c r="C337" s="165">
        <v>1</v>
      </c>
      <c r="D337" s="33"/>
      <c r="E337" s="33"/>
      <c r="F337" s="34" t="s">
        <v>410</v>
      </c>
      <c r="G337" s="34" t="s">
        <v>411</v>
      </c>
      <c r="H337" s="35" t="s">
        <v>91</v>
      </c>
      <c r="I337" s="30" t="s">
        <v>64</v>
      </c>
      <c r="J337" s="36">
        <v>5</v>
      </c>
      <c r="K337" s="30" t="s">
        <v>69</v>
      </c>
      <c r="L337" s="26">
        <f>M337+5</f>
        <v>30</v>
      </c>
      <c r="M337" s="26">
        <v>25</v>
      </c>
      <c r="N337" s="26">
        <v>17</v>
      </c>
      <c r="O337" s="26">
        <v>12</v>
      </c>
      <c r="P337" s="27">
        <v>11</v>
      </c>
      <c r="Q337" s="27">
        <v>10</v>
      </c>
      <c r="R337" s="43"/>
      <c r="S337" s="43"/>
      <c r="T337" s="43"/>
      <c r="U337" s="43"/>
      <c r="V337" s="33">
        <v>14</v>
      </c>
      <c r="W337" s="33">
        <v>5</v>
      </c>
      <c r="X337" s="39">
        <f>IF(ISBLANK(W337),"",W337/$X$1)</f>
        <v>8.8183421516754845E-3</v>
      </c>
      <c r="Y337" s="40">
        <f>IF(ISBLANK(V337),"",V337/$Y$1)</f>
        <v>9.440323668240054E-3</v>
      </c>
      <c r="Z337" s="40">
        <f>IF(ISBLANK(AA337),"",(((Price!$M324-Price!$AA324)/Price!$M324)+((Price!$N324-Price!$AB324)/Price!$N324)+((Price!$O324-Price!$AC324)/Price!$O324))/3)</f>
        <v>1</v>
      </c>
      <c r="AA337" s="41">
        <v>24.200000000000003</v>
      </c>
      <c r="AB337" s="41">
        <v>16.5</v>
      </c>
      <c r="AC337" s="41">
        <v>12.100000000000001</v>
      </c>
    </row>
    <row r="338" spans="1:29" ht="15" customHeight="1">
      <c r="A338" s="30">
        <v>342</v>
      </c>
      <c r="B338" s="162" t="s">
        <v>60</v>
      </c>
      <c r="C338" s="92">
        <v>1</v>
      </c>
      <c r="D338" s="33"/>
      <c r="E338" s="33"/>
      <c r="F338" s="34" t="s">
        <v>410</v>
      </c>
      <c r="G338" s="34" t="s">
        <v>411</v>
      </c>
      <c r="H338" s="35" t="s">
        <v>91</v>
      </c>
      <c r="I338" s="30" t="s">
        <v>85</v>
      </c>
      <c r="J338" s="36">
        <v>5</v>
      </c>
      <c r="K338" s="30" t="s">
        <v>69</v>
      </c>
      <c r="L338" s="26">
        <f>M338+5</f>
        <v>30</v>
      </c>
      <c r="M338" s="26">
        <v>25</v>
      </c>
      <c r="N338" s="26">
        <v>17</v>
      </c>
      <c r="O338" s="26">
        <v>13</v>
      </c>
      <c r="P338" s="27">
        <v>12</v>
      </c>
      <c r="Q338" s="27">
        <v>11</v>
      </c>
      <c r="R338" s="43"/>
      <c r="S338" s="43"/>
      <c r="T338" s="43"/>
      <c r="U338" s="43"/>
      <c r="V338" s="33">
        <v>10</v>
      </c>
      <c r="W338" s="33">
        <v>1</v>
      </c>
      <c r="X338" s="39">
        <f>IF(ISBLANK(W338),"",W338/$X$1)</f>
        <v>1.7636684303350969E-3</v>
      </c>
      <c r="Y338" s="40">
        <f>IF(ISBLANK(V338),"",V338/$Y$1)</f>
        <v>6.7430883344571811E-3</v>
      </c>
      <c r="Z338" s="40">
        <f>IF(ISBLANK(AA338),"",(((Price!$M325-Price!$AA325)/Price!$M325)+((Price!$N325-Price!$AB325)/Price!$N325)+((Price!$O325-Price!$AC325)/Price!$O325))/3)</f>
        <v>1</v>
      </c>
      <c r="AA338" s="41">
        <v>27.500000000000004</v>
      </c>
      <c r="AB338" s="41">
        <v>18.700000000000003</v>
      </c>
      <c r="AC338" s="41">
        <v>13.200000000000001</v>
      </c>
    </row>
    <row r="339" spans="1:29" ht="15" customHeight="1">
      <c r="A339" s="30">
        <v>343</v>
      </c>
      <c r="B339" s="68" t="s">
        <v>60</v>
      </c>
      <c r="C339" s="92">
        <v>1</v>
      </c>
      <c r="D339" s="33"/>
      <c r="E339" s="33"/>
      <c r="F339" s="34" t="s">
        <v>412</v>
      </c>
      <c r="G339" s="34" t="s">
        <v>413</v>
      </c>
      <c r="H339" s="35" t="s">
        <v>84</v>
      </c>
      <c r="I339" s="30" t="s">
        <v>64</v>
      </c>
      <c r="J339" s="36">
        <v>5</v>
      </c>
      <c r="K339" s="30" t="s">
        <v>69</v>
      </c>
      <c r="L339" s="26">
        <f>M339+5</f>
        <v>30</v>
      </c>
      <c r="M339" s="26">
        <v>25</v>
      </c>
      <c r="N339" s="26">
        <v>17</v>
      </c>
      <c r="O339" s="26">
        <v>12</v>
      </c>
      <c r="P339" s="27">
        <v>11</v>
      </c>
      <c r="Q339" s="27">
        <v>10</v>
      </c>
      <c r="R339" s="43"/>
      <c r="S339" s="43"/>
      <c r="T339" s="43"/>
      <c r="U339" s="43"/>
      <c r="V339" s="33">
        <v>18</v>
      </c>
      <c r="W339" s="33">
        <v>12</v>
      </c>
      <c r="X339" s="39">
        <f>IF(ISBLANK(W339),"",W339/$X$1)</f>
        <v>2.1164021164021163E-2</v>
      </c>
      <c r="Y339" s="40">
        <f>IF(ISBLANK(V339),"",V339/$Y$1)</f>
        <v>1.2137559002022926E-2</v>
      </c>
      <c r="Z339" s="40">
        <f>IF(ISBLANK(AA339),"",(((Price!$M326-Price!$AA326)/Price!$M326)+((Price!$N326-Price!$AB326)/Price!$N326)+((Price!$O326-Price!$AC326)/Price!$O326))/3)</f>
        <v>-5.7692307692307744E-2</v>
      </c>
      <c r="AA339" s="41">
        <v>24.200000000000003</v>
      </c>
      <c r="AB339" s="41">
        <v>16.5</v>
      </c>
      <c r="AC339" s="41">
        <v>12.100000000000001</v>
      </c>
    </row>
    <row r="340" spans="1:29" ht="15" customHeight="1">
      <c r="A340" s="30">
        <v>344</v>
      </c>
      <c r="B340" s="68" t="s">
        <v>60</v>
      </c>
      <c r="C340" s="92">
        <v>1</v>
      </c>
      <c r="D340" s="33"/>
      <c r="E340" s="33"/>
      <c r="F340" s="34" t="s">
        <v>412</v>
      </c>
      <c r="G340" s="34" t="s">
        <v>414</v>
      </c>
      <c r="H340" s="35" t="s">
        <v>84</v>
      </c>
      <c r="I340" s="30" t="s">
        <v>64</v>
      </c>
      <c r="J340" s="36">
        <v>4</v>
      </c>
      <c r="K340" s="30" t="s">
        <v>65</v>
      </c>
      <c r="L340" s="26">
        <f>M340+5</f>
        <v>35</v>
      </c>
      <c r="M340" s="26">
        <v>30</v>
      </c>
      <c r="N340" s="26">
        <v>23</v>
      </c>
      <c r="O340" s="26">
        <v>18</v>
      </c>
      <c r="P340" s="27">
        <v>17</v>
      </c>
      <c r="Q340" s="27">
        <v>16</v>
      </c>
      <c r="R340" s="37"/>
      <c r="S340" s="43"/>
      <c r="T340" s="43"/>
      <c r="U340" s="43"/>
      <c r="V340" s="33">
        <v>16</v>
      </c>
      <c r="W340" s="33">
        <v>6</v>
      </c>
      <c r="X340" s="39">
        <f>IF(ISBLANK(W340),"",W340/$X$1)</f>
        <v>1.0582010582010581E-2</v>
      </c>
      <c r="Y340" s="40">
        <f>IF(ISBLANK(V340),"",V340/$Y$1)</f>
        <v>1.078894133513149E-2</v>
      </c>
      <c r="Z340" s="40" t="str">
        <f>IF(ISBLANK(AA340),"",(((Price!$M327-Price!$AA327)/Price!$M327)+((Price!$N327-Price!$AB327)/Price!$N327)+((Price!$O327-Price!$AC327)/Price!$O327))/3)</f>
        <v/>
      </c>
      <c r="AA340" s="41"/>
      <c r="AB340" s="41"/>
      <c r="AC340" s="41"/>
    </row>
    <row r="341" spans="1:29" ht="15" customHeight="1">
      <c r="A341" s="30">
        <v>345</v>
      </c>
      <c r="B341" s="68" t="s">
        <v>60</v>
      </c>
      <c r="C341" s="92">
        <v>1</v>
      </c>
      <c r="D341" s="33"/>
      <c r="E341" s="33"/>
      <c r="F341" s="34" t="s">
        <v>412</v>
      </c>
      <c r="G341" s="34" t="s">
        <v>415</v>
      </c>
      <c r="H341" s="35" t="s">
        <v>84</v>
      </c>
      <c r="I341" s="30" t="s">
        <v>78</v>
      </c>
      <c r="J341" s="36">
        <v>5</v>
      </c>
      <c r="K341" s="30" t="s">
        <v>69</v>
      </c>
      <c r="L341" s="26">
        <f>M341+5</f>
        <v>35</v>
      </c>
      <c r="M341" s="26">
        <v>29.999999999999996</v>
      </c>
      <c r="N341" s="26">
        <v>20</v>
      </c>
      <c r="O341" s="26">
        <v>16</v>
      </c>
      <c r="P341" s="27">
        <v>15</v>
      </c>
      <c r="Q341" s="27">
        <v>14</v>
      </c>
      <c r="R341" s="43"/>
      <c r="S341" s="43"/>
      <c r="T341" s="43"/>
      <c r="U341" s="43"/>
      <c r="V341" s="33">
        <v>21</v>
      </c>
      <c r="W341" s="33">
        <v>13</v>
      </c>
      <c r="X341" s="39">
        <f>IF(ISBLANK(W341),"",W341/$X$1)</f>
        <v>2.292768959435626E-2</v>
      </c>
      <c r="Y341" s="40">
        <f>IF(ISBLANK(V341),"",V341/$Y$1)</f>
        <v>1.4160485502360081E-2</v>
      </c>
      <c r="Z341" s="40">
        <f>IF(ISBLANK(AA341),"",(((Price!$M328-Price!$AA328)/Price!$M328)+((Price!$N328-Price!$AB328)/Price!$N328)+((Price!$O328-Price!$AC328)/Price!$O328))/3)</f>
        <v>-0.18066666666666673</v>
      </c>
      <c r="AA341" s="41">
        <v>33</v>
      </c>
      <c r="AB341" s="41">
        <v>22</v>
      </c>
      <c r="AC341" s="41">
        <v>17.600000000000001</v>
      </c>
    </row>
    <row r="342" spans="1:29" ht="15" customHeight="1">
      <c r="A342" s="30">
        <v>346</v>
      </c>
      <c r="B342" s="68" t="s">
        <v>60</v>
      </c>
      <c r="C342" s="92">
        <v>1</v>
      </c>
      <c r="D342" s="33"/>
      <c r="E342" s="33"/>
      <c r="F342" s="34" t="s">
        <v>410</v>
      </c>
      <c r="G342" s="34" t="s">
        <v>416</v>
      </c>
      <c r="H342" s="35" t="s">
        <v>84</v>
      </c>
      <c r="I342" s="30" t="s">
        <v>64</v>
      </c>
      <c r="J342" s="36">
        <v>5</v>
      </c>
      <c r="K342" s="30" t="s">
        <v>69</v>
      </c>
      <c r="L342" s="26">
        <f>M342+5</f>
        <v>30</v>
      </c>
      <c r="M342" s="26">
        <v>25</v>
      </c>
      <c r="N342" s="26">
        <v>18</v>
      </c>
      <c r="O342" s="26">
        <v>14</v>
      </c>
      <c r="P342" s="27">
        <v>13</v>
      </c>
      <c r="Q342" s="27">
        <v>12</v>
      </c>
      <c r="R342" s="43"/>
      <c r="S342" s="43"/>
      <c r="T342" s="43"/>
      <c r="U342" s="43"/>
      <c r="V342" s="33">
        <v>50</v>
      </c>
      <c r="W342" s="33">
        <v>10</v>
      </c>
      <c r="X342" s="39">
        <f>IF(ISBLANK(W342),"",W342/$X$1)</f>
        <v>1.7636684303350969E-2</v>
      </c>
      <c r="Y342" s="40">
        <f>IF(ISBLANK(V342),"",V342/$Y$1)</f>
        <v>3.3715441672285906E-2</v>
      </c>
      <c r="Z342" s="40">
        <f>IF(ISBLANK(AA342),"",(((Price!$M329-Price!$AA329)/Price!$M329)+((Price!$N329-Price!$AB329)/Price!$N329)+((Price!$O329-Price!$AC329)/Price!$O329))/3)</f>
        <v>1</v>
      </c>
      <c r="AA342" s="41">
        <v>24.200000000000003</v>
      </c>
      <c r="AB342" s="41">
        <v>16.5</v>
      </c>
      <c r="AC342" s="41">
        <v>12.100000000000001</v>
      </c>
    </row>
    <row r="343" spans="1:29" ht="15" customHeight="1">
      <c r="A343" s="30">
        <v>347</v>
      </c>
      <c r="B343" s="68" t="s">
        <v>60</v>
      </c>
      <c r="C343" s="92">
        <v>1</v>
      </c>
      <c r="D343" s="33"/>
      <c r="E343" s="33"/>
      <c r="F343" s="34" t="s">
        <v>412</v>
      </c>
      <c r="G343" s="34" t="s">
        <v>417</v>
      </c>
      <c r="H343" s="35" t="s">
        <v>91</v>
      </c>
      <c r="I343" s="30" t="s">
        <v>64</v>
      </c>
      <c r="J343" s="36">
        <v>4</v>
      </c>
      <c r="K343" s="30" t="s">
        <v>65</v>
      </c>
      <c r="L343" s="26">
        <f>M343+5</f>
        <v>35</v>
      </c>
      <c r="M343" s="26">
        <v>30</v>
      </c>
      <c r="N343" s="26">
        <v>20</v>
      </c>
      <c r="O343" s="26">
        <v>16</v>
      </c>
      <c r="P343" s="27">
        <v>15</v>
      </c>
      <c r="Q343" s="27">
        <v>14</v>
      </c>
      <c r="R343" s="37"/>
      <c r="S343" s="37"/>
      <c r="T343" s="37"/>
      <c r="U343" s="37"/>
      <c r="V343" s="33">
        <v>15</v>
      </c>
      <c r="W343" s="33">
        <v>8</v>
      </c>
      <c r="X343" s="39">
        <f>IF(ISBLANK(W343),"",W343/$X$1)</f>
        <v>1.4109347442680775E-2</v>
      </c>
      <c r="Y343" s="40">
        <f>IF(ISBLANK(V343),"",V343/$Y$1)</f>
        <v>1.0114632501685773E-2</v>
      </c>
      <c r="Z343" s="40">
        <f>IF(ISBLANK(AA343),"",(((Price!$M330-Price!$AA330)/Price!$M330)+((Price!$N330-Price!$AB330)/Price!$N330)+((Price!$O330-Price!$AC330)/Price!$O330))/3)</f>
        <v>5.1380952380952298E-2</v>
      </c>
      <c r="AA343" s="41">
        <v>27.500000000000004</v>
      </c>
      <c r="AB343" s="41">
        <v>19.8</v>
      </c>
      <c r="AC343" s="41">
        <v>15.400000000000002</v>
      </c>
    </row>
    <row r="344" spans="1:29" ht="15" customHeight="1">
      <c r="A344" s="30">
        <v>348</v>
      </c>
      <c r="B344" s="68" t="s">
        <v>60</v>
      </c>
      <c r="C344" s="92">
        <v>1</v>
      </c>
      <c r="D344" s="33"/>
      <c r="E344" s="33"/>
      <c r="F344" s="34" t="s">
        <v>418</v>
      </c>
      <c r="G344" s="34" t="s">
        <v>419</v>
      </c>
      <c r="H344" s="35" t="s">
        <v>63</v>
      </c>
      <c r="I344" s="30" t="s">
        <v>64</v>
      </c>
      <c r="J344" s="36">
        <v>4</v>
      </c>
      <c r="K344" s="30" t="s">
        <v>65</v>
      </c>
      <c r="L344" s="26">
        <f>M344+5</f>
        <v>35</v>
      </c>
      <c r="M344" s="26">
        <v>30</v>
      </c>
      <c r="N344" s="26">
        <v>20</v>
      </c>
      <c r="O344" s="26">
        <v>16</v>
      </c>
      <c r="P344" s="27">
        <v>15</v>
      </c>
      <c r="Q344" s="27">
        <v>14</v>
      </c>
      <c r="R344" s="37"/>
      <c r="S344" s="37"/>
      <c r="T344" s="37"/>
      <c r="U344" s="37"/>
      <c r="V344" s="33">
        <v>21</v>
      </c>
      <c r="W344" s="33">
        <v>17</v>
      </c>
      <c r="X344" s="39">
        <f>IF(ISBLANK(W344),"",W344/$X$1)</f>
        <v>2.9982363315696647E-2</v>
      </c>
      <c r="Y344" s="40">
        <f>IF(ISBLANK(V344),"",V344/$Y$1)</f>
        <v>1.4160485502360081E-2</v>
      </c>
      <c r="Z344" s="40">
        <f>IF(ISBLANK(AA344),"",(((Price!$M331-Price!$AA331)/Price!$M331)+((Price!$N331-Price!$AB331)/Price!$N331)+((Price!$O331-Price!$AC331)/Price!$O331))/3)</f>
        <v>1</v>
      </c>
      <c r="AA344" s="41">
        <v>27.500000000000004</v>
      </c>
      <c r="AB344" s="41">
        <v>18.700000000000003</v>
      </c>
      <c r="AC344" s="41">
        <v>14.3</v>
      </c>
    </row>
    <row r="345" spans="1:29" ht="15" customHeight="1">
      <c r="A345" s="30">
        <v>349</v>
      </c>
      <c r="B345" s="68" t="s">
        <v>60</v>
      </c>
      <c r="C345" s="165">
        <v>1</v>
      </c>
      <c r="D345" s="33"/>
      <c r="E345" s="33"/>
      <c r="F345" s="34" t="s">
        <v>418</v>
      </c>
      <c r="G345" s="34" t="s">
        <v>420</v>
      </c>
      <c r="H345" s="35" t="s">
        <v>63</v>
      </c>
      <c r="I345" s="30" t="s">
        <v>64</v>
      </c>
      <c r="J345" s="36">
        <v>4</v>
      </c>
      <c r="K345" s="30" t="s">
        <v>65</v>
      </c>
      <c r="L345" s="26">
        <f>M345+5</f>
        <v>45</v>
      </c>
      <c r="M345" s="26">
        <v>40</v>
      </c>
      <c r="N345" s="26">
        <v>30</v>
      </c>
      <c r="O345" s="26">
        <v>26</v>
      </c>
      <c r="P345" s="27">
        <v>25</v>
      </c>
      <c r="Q345" s="27">
        <v>24</v>
      </c>
      <c r="R345" s="37" t="s">
        <v>66</v>
      </c>
      <c r="S345" s="38"/>
      <c r="T345" s="38"/>
      <c r="U345" s="38"/>
      <c r="V345" s="33">
        <v>3</v>
      </c>
      <c r="W345" s="33">
        <v>3</v>
      </c>
      <c r="X345" s="39">
        <f>IF(ISBLANK(W345),"",W345/$X$1)</f>
        <v>5.2910052910052907E-3</v>
      </c>
      <c r="Y345" s="40">
        <f>IF(ISBLANK(V345),"",V345/$Y$1)</f>
        <v>2.0229265003371545E-3</v>
      </c>
      <c r="Z345" s="40" t="str">
        <f>IF(ISBLANK(AA345),"",(((Price!$M332-Price!$AA332)/Price!$M332)+((Price!$N332-Price!$AB332)/Price!$N332)+((Price!$O332-Price!$AC332)/Price!$O332))/3)</f>
        <v/>
      </c>
      <c r="AA345" s="41"/>
      <c r="AB345" s="41"/>
      <c r="AC345" s="41"/>
    </row>
    <row r="346" spans="1:29" ht="15" customHeight="1">
      <c r="A346" s="30">
        <v>350</v>
      </c>
      <c r="B346" s="68" t="s">
        <v>60</v>
      </c>
      <c r="C346" s="165">
        <v>1</v>
      </c>
      <c r="D346" s="33"/>
      <c r="E346" s="33"/>
      <c r="F346" s="34" t="s">
        <v>418</v>
      </c>
      <c r="G346" s="34" t="s">
        <v>421</v>
      </c>
      <c r="H346" s="35" t="s">
        <v>63</v>
      </c>
      <c r="I346" s="30" t="s">
        <v>78</v>
      </c>
      <c r="J346" s="36">
        <v>5</v>
      </c>
      <c r="K346" s="30" t="s">
        <v>69</v>
      </c>
      <c r="L346" s="26">
        <f>M346+5</f>
        <v>40</v>
      </c>
      <c r="M346" s="26">
        <v>35</v>
      </c>
      <c r="N346" s="26">
        <v>25</v>
      </c>
      <c r="O346" s="26">
        <v>21</v>
      </c>
      <c r="P346" s="27">
        <v>20</v>
      </c>
      <c r="Q346" s="27">
        <v>19</v>
      </c>
      <c r="R346" s="37" t="s">
        <v>80</v>
      </c>
      <c r="S346" s="37"/>
      <c r="T346" s="37"/>
      <c r="U346" s="37"/>
      <c r="V346" s="33">
        <v>2</v>
      </c>
      <c r="W346" s="33">
        <v>1</v>
      </c>
      <c r="X346" s="39">
        <f>IF(ISBLANK(W346),"",W346/$X$1)</f>
        <v>1.7636684303350969E-3</v>
      </c>
      <c r="Y346" s="40">
        <f>IF(ISBLANK(V346),"",V346/$Y$1)</f>
        <v>1.3486176668914363E-3</v>
      </c>
      <c r="Z346" s="40">
        <f>IF(ISBLANK(AA346),"",(((Price!$M333-Price!$AA333)/Price!$M333)+((Price!$N333-Price!$AB333)/Price!$N333)+((Price!$O333-Price!$AC333)/Price!$O333))/3)</f>
        <v>1</v>
      </c>
      <c r="AA346" s="41">
        <v>38.5</v>
      </c>
      <c r="AB346" s="41">
        <v>27.500000000000004</v>
      </c>
      <c r="AC346" s="41">
        <v>22</v>
      </c>
    </row>
    <row r="347" spans="1:29" ht="15" customHeight="1">
      <c r="A347" s="30">
        <v>351</v>
      </c>
      <c r="B347" s="68" t="s">
        <v>60</v>
      </c>
      <c r="C347" s="165">
        <v>1</v>
      </c>
      <c r="D347" s="33"/>
      <c r="E347" s="33"/>
      <c r="F347" s="34" t="s">
        <v>418</v>
      </c>
      <c r="G347" s="34" t="s">
        <v>422</v>
      </c>
      <c r="H347" s="35" t="s">
        <v>63</v>
      </c>
      <c r="I347" s="30" t="s">
        <v>64</v>
      </c>
      <c r="J347" s="36">
        <v>4</v>
      </c>
      <c r="K347" s="30" t="s">
        <v>65</v>
      </c>
      <c r="L347" s="26">
        <f>M347+5</f>
        <v>45</v>
      </c>
      <c r="M347" s="26">
        <v>40</v>
      </c>
      <c r="N347" s="26">
        <v>28</v>
      </c>
      <c r="O347" s="26">
        <v>23</v>
      </c>
      <c r="P347" s="27">
        <v>22</v>
      </c>
      <c r="Q347" s="27">
        <v>21</v>
      </c>
      <c r="R347" s="37"/>
      <c r="S347" s="37"/>
      <c r="T347" s="37"/>
      <c r="U347" s="37"/>
      <c r="V347" s="33">
        <v>5</v>
      </c>
      <c r="W347" s="33">
        <v>1</v>
      </c>
      <c r="X347" s="39">
        <f>IF(ISBLANK(W347),"",W347/$X$1)</f>
        <v>1.7636684303350969E-3</v>
      </c>
      <c r="Y347" s="40">
        <f>IF(ISBLANK(V347),"",V347/$Y$1)</f>
        <v>3.3715441672285905E-3</v>
      </c>
      <c r="Z347" s="40">
        <f>IF(ISBLANK(AA347),"",(((Price!$M334-Price!$AA334)/Price!$M334)+((Price!$N334-Price!$AB334)/Price!$N334)+((Price!$O334-Price!$AC334)/Price!$O334))/3)</f>
        <v>9.9047619047619009E-2</v>
      </c>
      <c r="AA347" s="41">
        <v>33</v>
      </c>
      <c r="AB347" s="41">
        <v>25.3</v>
      </c>
      <c r="AC347" s="41">
        <v>20.900000000000002</v>
      </c>
    </row>
    <row r="348" spans="1:29" ht="15" customHeight="1">
      <c r="A348" s="30">
        <v>352</v>
      </c>
      <c r="B348" s="157" t="s">
        <v>60</v>
      </c>
      <c r="C348" s="165">
        <v>1</v>
      </c>
      <c r="D348" s="33"/>
      <c r="E348" s="33"/>
      <c r="F348" s="46" t="s">
        <v>418</v>
      </c>
      <c r="G348" s="46" t="s">
        <v>423</v>
      </c>
      <c r="H348" s="47" t="s">
        <v>63</v>
      </c>
      <c r="I348" s="48" t="s">
        <v>64</v>
      </c>
      <c r="J348" s="49">
        <v>4</v>
      </c>
      <c r="K348" s="48" t="s">
        <v>65</v>
      </c>
      <c r="L348" s="26">
        <f>M348+5</f>
        <v>50</v>
      </c>
      <c r="M348" s="26">
        <v>45</v>
      </c>
      <c r="N348" s="26">
        <v>35</v>
      </c>
      <c r="O348" s="26">
        <v>31</v>
      </c>
      <c r="P348" s="51">
        <v>30</v>
      </c>
      <c r="Q348" s="51">
        <v>29</v>
      </c>
      <c r="R348" s="86"/>
      <c r="S348" s="37"/>
      <c r="T348" s="37"/>
      <c r="U348" s="37"/>
      <c r="V348" s="33">
        <v>58</v>
      </c>
      <c r="W348" s="33">
        <v>28</v>
      </c>
      <c r="X348" s="39">
        <f>IF(ISBLANK(W348),"",W348/$X$1)</f>
        <v>4.9382716049382713E-2</v>
      </c>
      <c r="Y348" s="40">
        <f>IF(ISBLANK(V348),"",V348/$Y$1)</f>
        <v>3.910991233985165E-2</v>
      </c>
      <c r="Z348" s="40">
        <f>IF(ISBLANK(AA348),"",(((Price!$M335-Price!$AA335)/Price!$M335)+((Price!$N335-Price!$AB335)/Price!$N335)+((Price!$O335-Price!$AC335)/Price!$O335))/3)</f>
        <v>-0.10000000000000013</v>
      </c>
      <c r="AA348" s="41">
        <v>45</v>
      </c>
      <c r="AB348" s="41">
        <v>35</v>
      </c>
      <c r="AC348" s="41">
        <v>31</v>
      </c>
    </row>
    <row r="349" spans="1:29" ht="15" customHeight="1">
      <c r="A349" s="30">
        <v>353</v>
      </c>
      <c r="B349" s="68" t="s">
        <v>60</v>
      </c>
      <c r="C349" s="32">
        <v>1</v>
      </c>
      <c r="D349" s="33"/>
      <c r="E349" s="33"/>
      <c r="F349" s="34" t="s">
        <v>418</v>
      </c>
      <c r="G349" s="34" t="s">
        <v>424</v>
      </c>
      <c r="H349" s="35" t="s">
        <v>63</v>
      </c>
      <c r="I349" s="30" t="s">
        <v>78</v>
      </c>
      <c r="J349" s="36">
        <v>4</v>
      </c>
      <c r="K349" s="30" t="s">
        <v>108</v>
      </c>
      <c r="L349" s="26">
        <f>M349+5</f>
        <v>55</v>
      </c>
      <c r="M349" s="26">
        <v>50</v>
      </c>
      <c r="N349" s="26">
        <v>40</v>
      </c>
      <c r="O349" s="26">
        <v>33</v>
      </c>
      <c r="P349" s="26">
        <v>32</v>
      </c>
      <c r="Q349" s="26">
        <v>31</v>
      </c>
      <c r="R349" s="43"/>
      <c r="S349" s="43"/>
      <c r="T349" s="43"/>
      <c r="U349" s="43"/>
      <c r="V349" s="33">
        <v>36</v>
      </c>
      <c r="W349" s="33">
        <v>18</v>
      </c>
      <c r="X349" s="39">
        <f>IF(ISBLANK(W349),"",W349/$X$1)</f>
        <v>3.1746031746031744E-2</v>
      </c>
      <c r="Y349" s="40">
        <f>IF(ISBLANK(V349),"",V349/$Y$1)</f>
        <v>2.4275118004045852E-2</v>
      </c>
      <c r="Z349" s="40">
        <f>IF(ISBLANK(AA349),"",(((Price!$M336-Price!$AA336)/Price!$M336)+((Price!$N336-Price!$AB336)/Price!$N336)+((Price!$O336-Price!$AC336)/Price!$O336))/3)</f>
        <v>1</v>
      </c>
      <c r="AA349" s="41">
        <v>49.500000000000007</v>
      </c>
      <c r="AB349" s="41">
        <v>38.5</v>
      </c>
      <c r="AC349" s="41">
        <v>33</v>
      </c>
    </row>
    <row r="350" spans="1:29" ht="15" customHeight="1">
      <c r="A350" s="30">
        <v>354</v>
      </c>
      <c r="B350" s="156" t="s">
        <v>60</v>
      </c>
      <c r="C350" s="32">
        <v>1</v>
      </c>
      <c r="D350" s="33"/>
      <c r="E350" s="33"/>
      <c r="F350" s="34" t="s">
        <v>418</v>
      </c>
      <c r="G350" s="34" t="s">
        <v>425</v>
      </c>
      <c r="H350" s="35" t="s">
        <v>63</v>
      </c>
      <c r="I350" s="55" t="s">
        <v>78</v>
      </c>
      <c r="J350" s="56">
        <v>5</v>
      </c>
      <c r="K350" s="55" t="s">
        <v>69</v>
      </c>
      <c r="L350" s="26">
        <f>M350+5</f>
        <v>45</v>
      </c>
      <c r="M350" s="26">
        <v>40</v>
      </c>
      <c r="N350" s="26">
        <v>30</v>
      </c>
      <c r="O350" s="26">
        <v>24</v>
      </c>
      <c r="P350" s="27">
        <v>23</v>
      </c>
      <c r="Q350" s="27">
        <v>22</v>
      </c>
      <c r="R350" s="43"/>
      <c r="S350" s="43"/>
      <c r="T350" s="43"/>
      <c r="U350" s="43"/>
      <c r="V350" s="33">
        <v>29</v>
      </c>
      <c r="W350" s="61">
        <v>9</v>
      </c>
      <c r="X350" s="62">
        <f>IF(ISBLANK(W350),"",W350/$X$1)</f>
        <v>1.5873015873015872E-2</v>
      </c>
      <c r="Y350" s="40">
        <f>IF(ISBLANK(V350),"",V350/$Y$1)</f>
        <v>1.9554956169925825E-2</v>
      </c>
      <c r="Z350" s="63">
        <f>IF(ISBLANK(AA350),"",(((Price!$M337-Price!$AA337)/Price!$M337)+((Price!$N337-Price!$AB337)/Price!$N337)+((Price!$O337-Price!$AC337)/Price!$O337))/3)</f>
        <v>1.7692810457516264E-2</v>
      </c>
      <c r="AA350" s="64">
        <v>38.5</v>
      </c>
      <c r="AB350" s="65">
        <v>29.700000000000003</v>
      </c>
      <c r="AC350" s="66">
        <v>24.200000000000003</v>
      </c>
    </row>
    <row r="351" spans="1:29" ht="15" customHeight="1">
      <c r="A351" s="30">
        <v>355</v>
      </c>
      <c r="B351" s="156" t="s">
        <v>60</v>
      </c>
      <c r="C351" s="92">
        <v>1</v>
      </c>
      <c r="D351" s="33"/>
      <c r="E351" s="33"/>
      <c r="F351" s="53" t="s">
        <v>418</v>
      </c>
      <c r="G351" s="53" t="s">
        <v>426</v>
      </c>
      <c r="H351" s="54" t="s">
        <v>63</v>
      </c>
      <c r="I351" s="55" t="s">
        <v>64</v>
      </c>
      <c r="J351" s="56">
        <v>4</v>
      </c>
      <c r="K351" s="55" t="s">
        <v>65</v>
      </c>
      <c r="L351" s="26">
        <f>M351+5</f>
        <v>35</v>
      </c>
      <c r="M351" s="26">
        <v>30</v>
      </c>
      <c r="N351" s="26">
        <v>20</v>
      </c>
      <c r="O351" s="26">
        <v>16</v>
      </c>
      <c r="P351" s="28">
        <v>15</v>
      </c>
      <c r="Q351" s="28">
        <v>14</v>
      </c>
      <c r="R351" s="172"/>
      <c r="S351" s="58"/>
      <c r="T351" s="58"/>
      <c r="U351" s="58"/>
      <c r="V351" s="33">
        <v>32</v>
      </c>
      <c r="W351" s="33">
        <v>12</v>
      </c>
      <c r="X351" s="39">
        <f>IF(ISBLANK(W351),"",W351/$X$1)</f>
        <v>2.1164021164021163E-2</v>
      </c>
      <c r="Y351" s="40">
        <f>IF(ISBLANK(V351),"",V351/$Y$1)</f>
        <v>2.157788267026298E-2</v>
      </c>
      <c r="Z351" s="40">
        <f>IF(ISBLANK(AA351),"",(((Price!$M338-Price!$AA338)/Price!$M338)+((Price!$N338-Price!$AB338)/Price!$N338)+((Price!$O338-Price!$AC338)/Price!$O338))/3)</f>
        <v>-7.1794871794871928E-2</v>
      </c>
      <c r="AA351" s="41">
        <v>27.500000000000004</v>
      </c>
      <c r="AB351" s="41">
        <v>19.8</v>
      </c>
      <c r="AC351" s="41">
        <v>15.400000000000002</v>
      </c>
    </row>
    <row r="352" spans="1:29" ht="15" customHeight="1">
      <c r="A352" s="30">
        <v>356</v>
      </c>
      <c r="B352" s="156" t="s">
        <v>60</v>
      </c>
      <c r="C352" s="92">
        <v>1</v>
      </c>
      <c r="D352" s="33"/>
      <c r="E352" s="33"/>
      <c r="F352" s="34" t="s">
        <v>418</v>
      </c>
      <c r="G352" s="34" t="s">
        <v>427</v>
      </c>
      <c r="H352" s="35" t="s">
        <v>63</v>
      </c>
      <c r="I352" s="30" t="s">
        <v>78</v>
      </c>
      <c r="J352" s="36">
        <v>5</v>
      </c>
      <c r="K352" s="30" t="s">
        <v>69</v>
      </c>
      <c r="L352" s="26">
        <f>M352+5</f>
        <v>35</v>
      </c>
      <c r="M352" s="26">
        <v>29.999999999999996</v>
      </c>
      <c r="N352" s="26">
        <v>23</v>
      </c>
      <c r="O352" s="26">
        <v>18</v>
      </c>
      <c r="P352" s="27">
        <v>17</v>
      </c>
      <c r="Q352" s="27">
        <v>16</v>
      </c>
      <c r="R352" s="43"/>
      <c r="S352" s="43"/>
      <c r="T352" s="43"/>
      <c r="U352" s="43"/>
      <c r="V352" s="33">
        <v>47</v>
      </c>
      <c r="W352" s="33">
        <v>17</v>
      </c>
      <c r="X352" s="39">
        <f>IF(ISBLANK(W352),"",W352/$X$1)</f>
        <v>2.9982363315696647E-2</v>
      </c>
      <c r="Y352" s="40">
        <f>IF(ISBLANK(V352),"",V352/$Y$1)</f>
        <v>3.1692515171948751E-2</v>
      </c>
      <c r="Z352" s="40">
        <f>IF(ISBLANK(AA352),"",(((Price!$M339-Price!$AA339)/Price!$M339)+((Price!$N339-Price!$AB339)/Price!$N339)+((Price!$O339-Price!$AC339)/Price!$O339))/3)</f>
        <v>1.7692810457516264E-2</v>
      </c>
      <c r="AA352" s="41">
        <v>33</v>
      </c>
      <c r="AB352" s="41">
        <v>22</v>
      </c>
      <c r="AC352" s="41">
        <v>17.600000000000001</v>
      </c>
    </row>
    <row r="353" spans="1:29" ht="15" customHeight="1">
      <c r="A353" s="30">
        <v>357</v>
      </c>
      <c r="B353" s="68" t="s">
        <v>60</v>
      </c>
      <c r="C353" s="32">
        <v>1</v>
      </c>
      <c r="D353" s="33"/>
      <c r="E353" s="33"/>
      <c r="F353" s="34" t="s">
        <v>428</v>
      </c>
      <c r="G353" s="34" t="s">
        <v>429</v>
      </c>
      <c r="H353" s="35" t="s">
        <v>91</v>
      </c>
      <c r="I353" s="30" t="s">
        <v>64</v>
      </c>
      <c r="J353" s="36">
        <v>4</v>
      </c>
      <c r="K353" s="30" t="s">
        <v>65</v>
      </c>
      <c r="L353" s="26">
        <f>M353+5</f>
        <v>30</v>
      </c>
      <c r="M353" s="26">
        <v>25</v>
      </c>
      <c r="N353" s="26">
        <v>17</v>
      </c>
      <c r="O353" s="26">
        <v>13</v>
      </c>
      <c r="P353" s="27">
        <v>12</v>
      </c>
      <c r="Q353" s="27">
        <v>11</v>
      </c>
      <c r="R353" s="37" t="s">
        <v>66</v>
      </c>
      <c r="S353" s="38"/>
      <c r="T353" s="38"/>
      <c r="U353" s="38"/>
      <c r="V353" s="33">
        <v>1</v>
      </c>
      <c r="W353" s="61">
        <v>1</v>
      </c>
      <c r="X353" s="62">
        <f>IF(ISBLANK(W353),"",W353/$X$1)</f>
        <v>1.7636684303350969E-3</v>
      </c>
      <c r="Y353" s="40">
        <f>IF(ISBLANK(V353),"",V353/$Y$1)</f>
        <v>6.7430883344571813E-4</v>
      </c>
      <c r="Z353" s="63" t="str">
        <f>IF(ISBLANK(AA353),"",(((Price!$M340-Price!$AA340)/Price!$M340)+((Price!$N340-Price!$AB340)/Price!$N340)+((Price!$O340-Price!$AC340)/Price!$O340))/3)</f>
        <v/>
      </c>
      <c r="AA353" s="64"/>
      <c r="AB353" s="65"/>
      <c r="AC353" s="66"/>
    </row>
    <row r="354" spans="1:29" ht="15" customHeight="1">
      <c r="A354" s="30">
        <v>358</v>
      </c>
      <c r="B354" s="68" t="s">
        <v>60</v>
      </c>
      <c r="C354" s="165">
        <v>1</v>
      </c>
      <c r="D354" s="33"/>
      <c r="E354" s="33"/>
      <c r="F354" s="34" t="s">
        <v>428</v>
      </c>
      <c r="G354" s="34" t="s">
        <v>430</v>
      </c>
      <c r="H354" s="35" t="s">
        <v>63</v>
      </c>
      <c r="I354" s="30" t="s">
        <v>64</v>
      </c>
      <c r="J354" s="36">
        <v>4</v>
      </c>
      <c r="K354" s="30" t="s">
        <v>65</v>
      </c>
      <c r="L354" s="26">
        <f>M354+5</f>
        <v>40</v>
      </c>
      <c r="M354" s="26">
        <v>35</v>
      </c>
      <c r="N354" s="26">
        <v>25</v>
      </c>
      <c r="O354" s="26">
        <v>20</v>
      </c>
      <c r="P354" s="27">
        <v>19</v>
      </c>
      <c r="Q354" s="27">
        <v>18</v>
      </c>
      <c r="R354" s="37" t="s">
        <v>66</v>
      </c>
      <c r="S354" s="38"/>
      <c r="T354" s="38"/>
      <c r="U354" s="38"/>
      <c r="V354" s="33">
        <v>4</v>
      </c>
      <c r="W354" s="33">
        <v>4</v>
      </c>
      <c r="X354" s="39">
        <f>IF(ISBLANK(W354),"",W354/$X$1)</f>
        <v>7.0546737213403876E-3</v>
      </c>
      <c r="Y354" s="40">
        <f>IF(ISBLANK(V354),"",V354/$Y$1)</f>
        <v>2.6972353337828725E-3</v>
      </c>
      <c r="Z354" s="40" t="str">
        <f>IF(ISBLANK(AA354),"",(((Price!$M341-Price!$AA341)/Price!$M341)+((Price!$N341-Price!$AB341)/Price!$N341)+((Price!$O341-Price!$AC341)/Price!$O341))/3)</f>
        <v/>
      </c>
      <c r="AA354" s="41"/>
      <c r="AB354" s="41"/>
      <c r="AC354" s="41"/>
    </row>
    <row r="355" spans="1:29" ht="15" customHeight="1">
      <c r="A355" s="30">
        <v>359</v>
      </c>
      <c r="B355" s="68" t="s">
        <v>60</v>
      </c>
      <c r="C355" s="165">
        <v>1</v>
      </c>
      <c r="D355" s="33"/>
      <c r="E355" s="33"/>
      <c r="F355" s="34" t="s">
        <v>428</v>
      </c>
      <c r="G355" s="34" t="s">
        <v>431</v>
      </c>
      <c r="H355" s="35" t="s">
        <v>63</v>
      </c>
      <c r="I355" s="30" t="s">
        <v>64</v>
      </c>
      <c r="J355" s="36">
        <v>4</v>
      </c>
      <c r="K355" s="30" t="s">
        <v>65</v>
      </c>
      <c r="L355" s="26">
        <f>M355+5</f>
        <v>40</v>
      </c>
      <c r="M355" s="26">
        <v>35</v>
      </c>
      <c r="N355" s="26">
        <v>25</v>
      </c>
      <c r="O355" s="26">
        <v>21</v>
      </c>
      <c r="P355" s="27">
        <v>20</v>
      </c>
      <c r="Q355" s="27">
        <v>19</v>
      </c>
      <c r="R355" s="37" t="s">
        <v>66</v>
      </c>
      <c r="S355" s="38"/>
      <c r="T355" s="38"/>
      <c r="U355" s="38"/>
      <c r="V355" s="33"/>
      <c r="W355" s="33"/>
      <c r="X355" s="39" t="str">
        <f>IF(ISBLANK(W355),"",W355/$X$1)</f>
        <v/>
      </c>
      <c r="Y355" s="40" t="str">
        <f>IF(ISBLANK(V355),"",V355/$Y$1)</f>
        <v/>
      </c>
      <c r="Z355" s="40" t="str">
        <f>IF(ISBLANK(AA355),"",(((Price!$M342-Price!$AA342)/Price!$M342)+((Price!$N342-Price!$AB342)/Price!$N342)+((Price!$O342-Price!$AC342)/Price!$O342))/3)</f>
        <v/>
      </c>
      <c r="AA355" s="41"/>
      <c r="AB355" s="41"/>
      <c r="AC355" s="41"/>
    </row>
    <row r="356" spans="1:29" ht="15" customHeight="1">
      <c r="A356" s="30">
        <v>360</v>
      </c>
      <c r="B356" s="68" t="s">
        <v>60</v>
      </c>
      <c r="C356" s="92">
        <v>1</v>
      </c>
      <c r="D356" s="33"/>
      <c r="E356" s="33"/>
      <c r="F356" s="34" t="s">
        <v>428</v>
      </c>
      <c r="G356" s="34" t="s">
        <v>432</v>
      </c>
      <c r="H356" s="35" t="s">
        <v>84</v>
      </c>
      <c r="I356" s="30" t="s">
        <v>85</v>
      </c>
      <c r="J356" s="36">
        <v>4</v>
      </c>
      <c r="K356" s="30" t="s">
        <v>65</v>
      </c>
      <c r="L356" s="26">
        <f>M356+5</f>
        <v>30</v>
      </c>
      <c r="M356" s="26">
        <v>25</v>
      </c>
      <c r="N356" s="26">
        <v>17</v>
      </c>
      <c r="O356" s="26">
        <v>13</v>
      </c>
      <c r="P356" s="27">
        <v>12</v>
      </c>
      <c r="Q356" s="27">
        <v>11</v>
      </c>
      <c r="R356" s="37" t="s">
        <v>66</v>
      </c>
      <c r="S356" s="38"/>
      <c r="T356" s="38"/>
      <c r="U356" s="38"/>
      <c r="V356" s="33">
        <v>2</v>
      </c>
      <c r="W356" s="33">
        <v>2</v>
      </c>
      <c r="X356" s="39">
        <f>IF(ISBLANK(W356),"",W356/$X$1)</f>
        <v>3.5273368606701938E-3</v>
      </c>
      <c r="Y356" s="40">
        <f>IF(ISBLANK(V356),"",V356/$Y$1)</f>
        <v>1.3486176668914363E-3</v>
      </c>
      <c r="Z356" s="40" t="str">
        <f>IF(ISBLANK(AA356),"",(((Price!$M343-Price!$AA343)/Price!$M343)+((Price!$N343-Price!$AB343)/Price!$N343)+((Price!$O343-Price!$AC343)/Price!$O343))/3)</f>
        <v/>
      </c>
      <c r="AA356" s="41"/>
      <c r="AB356" s="41"/>
      <c r="AC356" s="41"/>
    </row>
    <row r="357" spans="1:29" ht="15" customHeight="1">
      <c r="A357" s="30">
        <v>361</v>
      </c>
      <c r="B357" s="68" t="s">
        <v>60</v>
      </c>
      <c r="C357" s="165">
        <v>1</v>
      </c>
      <c r="D357" s="33"/>
      <c r="E357" s="33"/>
      <c r="F357" s="34" t="s">
        <v>428</v>
      </c>
      <c r="G357" s="34" t="s">
        <v>433</v>
      </c>
      <c r="H357" s="35" t="s">
        <v>84</v>
      </c>
      <c r="I357" s="30" t="s">
        <v>64</v>
      </c>
      <c r="J357" s="36">
        <v>4</v>
      </c>
      <c r="K357" s="30" t="s">
        <v>65</v>
      </c>
      <c r="L357" s="26">
        <f>M357+5</f>
        <v>40</v>
      </c>
      <c r="M357" s="50">
        <v>35</v>
      </c>
      <c r="N357" s="50">
        <v>25</v>
      </c>
      <c r="O357" s="50">
        <v>19</v>
      </c>
      <c r="P357" s="26">
        <v>18</v>
      </c>
      <c r="Q357" s="26">
        <v>17</v>
      </c>
      <c r="R357" s="78"/>
      <c r="S357" s="67"/>
      <c r="T357" s="67"/>
      <c r="U357" s="67"/>
      <c r="V357" s="33">
        <v>17</v>
      </c>
      <c r="W357" s="33">
        <v>9</v>
      </c>
      <c r="X357" s="39">
        <f>IF(ISBLANK(W357),"",W357/$X$1)</f>
        <v>1.5873015873015872E-2</v>
      </c>
      <c r="Y357" s="40">
        <f>IF(ISBLANK(V357),"",V357/$Y$1)</f>
        <v>1.1463250168577209E-2</v>
      </c>
      <c r="Z357" s="40" t="str">
        <f>IF(ISBLANK(AA357),"",(((Price!$M344-Price!$AA344)/Price!$M344)+((Price!$N344-Price!$AB344)/Price!$N344)+((Price!$O344-Price!$AC344)/Price!$O344))/3)</f>
        <v/>
      </c>
      <c r="AA357" s="41"/>
      <c r="AB357" s="41"/>
      <c r="AC357" s="41"/>
    </row>
    <row r="358" spans="1:29" ht="15" customHeight="1">
      <c r="A358" s="30">
        <v>362</v>
      </c>
      <c r="B358" s="68" t="s">
        <v>60</v>
      </c>
      <c r="C358" s="92">
        <v>1</v>
      </c>
      <c r="D358" s="33"/>
      <c r="E358" s="33"/>
      <c r="F358" s="34" t="s">
        <v>428</v>
      </c>
      <c r="G358" s="34" t="s">
        <v>434</v>
      </c>
      <c r="H358" s="35" t="s">
        <v>84</v>
      </c>
      <c r="I358" s="30" t="s">
        <v>64</v>
      </c>
      <c r="J358" s="36">
        <v>4</v>
      </c>
      <c r="K358" s="30" t="s">
        <v>65</v>
      </c>
      <c r="L358" s="26">
        <f>M358+5</f>
        <v>35</v>
      </c>
      <c r="M358" s="26">
        <v>29.999999999999996</v>
      </c>
      <c r="N358" s="26">
        <v>20</v>
      </c>
      <c r="O358" s="26">
        <v>16</v>
      </c>
      <c r="P358" s="27">
        <v>15</v>
      </c>
      <c r="Q358" s="27">
        <v>14</v>
      </c>
      <c r="R358" s="37"/>
      <c r="S358" s="37"/>
      <c r="T358" s="37"/>
      <c r="U358" s="37"/>
      <c r="V358" s="33">
        <v>17</v>
      </c>
      <c r="W358" s="33">
        <v>9</v>
      </c>
      <c r="X358" s="39">
        <f>IF(ISBLANK(W358),"",W358/$X$1)</f>
        <v>1.5873015873015872E-2</v>
      </c>
      <c r="Y358" s="40">
        <f>IF(ISBLANK(V358),"",V358/$Y$1)</f>
        <v>1.1463250168577209E-2</v>
      </c>
      <c r="Z358" s="40">
        <f>IF(ISBLANK(AA358),"",(((Price!$M345-Price!$AA345)/Price!$M345)+((Price!$N345-Price!$AB345)/Price!$N345)+((Price!$O345-Price!$AC345)/Price!$O345))/3)</f>
        <v>1</v>
      </c>
      <c r="AA358" s="41">
        <v>33</v>
      </c>
      <c r="AB358" s="41">
        <v>22</v>
      </c>
      <c r="AC358" s="41">
        <v>17.600000000000001</v>
      </c>
    </row>
    <row r="359" spans="1:29" ht="15" customHeight="1">
      <c r="A359" s="30">
        <v>363</v>
      </c>
      <c r="B359" s="68" t="s">
        <v>60</v>
      </c>
      <c r="C359" s="92">
        <v>1</v>
      </c>
      <c r="D359" s="33"/>
      <c r="E359" s="33"/>
      <c r="F359" s="34" t="s">
        <v>428</v>
      </c>
      <c r="G359" s="34" t="s">
        <v>434</v>
      </c>
      <c r="H359" s="35" t="s">
        <v>84</v>
      </c>
      <c r="I359" s="30" t="s">
        <v>85</v>
      </c>
      <c r="J359" s="36">
        <v>4</v>
      </c>
      <c r="K359" s="30" t="s">
        <v>65</v>
      </c>
      <c r="L359" s="26">
        <f>M359+5</f>
        <v>35</v>
      </c>
      <c r="M359" s="26">
        <v>30</v>
      </c>
      <c r="N359" s="26">
        <v>20</v>
      </c>
      <c r="O359" s="26">
        <v>15</v>
      </c>
      <c r="P359" s="27">
        <v>14</v>
      </c>
      <c r="Q359" s="27">
        <v>13</v>
      </c>
      <c r="R359" s="69" t="s">
        <v>134</v>
      </c>
      <c r="S359" s="38"/>
      <c r="T359" s="38"/>
      <c r="U359" s="38"/>
      <c r="V359" s="33"/>
      <c r="W359" s="33"/>
      <c r="X359" s="39" t="str">
        <f>IF(ISBLANK(W359),"",W359/$X$1)</f>
        <v/>
      </c>
      <c r="Y359" s="40" t="str">
        <f>IF(ISBLANK(V359),"",V359/$Y$1)</f>
        <v/>
      </c>
      <c r="Z359" s="40" t="str">
        <f>IF(ISBLANK(AA359),"",(((Price!$M346-Price!$AA346)/Price!$M346)+((Price!$N346-Price!$AB346)/Price!$N346)+((Price!$O346-Price!$AC346)/Price!$O346))/3)</f>
        <v/>
      </c>
      <c r="AA359" s="41"/>
      <c r="AB359" s="41"/>
      <c r="AC359" s="41"/>
    </row>
    <row r="360" spans="1:29" ht="15" customHeight="1">
      <c r="A360" s="30">
        <v>364</v>
      </c>
      <c r="B360" s="68" t="s">
        <v>60</v>
      </c>
      <c r="C360" s="92">
        <v>1</v>
      </c>
      <c r="D360" s="33"/>
      <c r="E360" s="33"/>
      <c r="F360" s="34" t="s">
        <v>428</v>
      </c>
      <c r="G360" s="34" t="s">
        <v>435</v>
      </c>
      <c r="H360" s="35" t="s">
        <v>84</v>
      </c>
      <c r="I360" s="30" t="s">
        <v>85</v>
      </c>
      <c r="J360" s="36">
        <v>4</v>
      </c>
      <c r="K360" s="30" t="s">
        <v>65</v>
      </c>
      <c r="L360" s="26">
        <f>M360+5</f>
        <v>30</v>
      </c>
      <c r="M360" s="26">
        <v>25</v>
      </c>
      <c r="N360" s="26">
        <v>17</v>
      </c>
      <c r="O360" s="26">
        <v>12</v>
      </c>
      <c r="P360" s="27">
        <v>11</v>
      </c>
      <c r="Q360" s="27">
        <v>10</v>
      </c>
      <c r="R360" s="37" t="s">
        <v>66</v>
      </c>
      <c r="S360" s="38"/>
      <c r="T360" s="38"/>
      <c r="U360" s="38"/>
      <c r="V360" s="33">
        <v>2</v>
      </c>
      <c r="W360" s="33">
        <v>2</v>
      </c>
      <c r="X360" s="39">
        <f>IF(ISBLANK(W360),"",W360/$X$1)</f>
        <v>3.5273368606701938E-3</v>
      </c>
      <c r="Y360" s="40">
        <f>IF(ISBLANK(V360),"",V360/$Y$1)</f>
        <v>1.3486176668914363E-3</v>
      </c>
      <c r="Z360" s="40" t="str">
        <f>IF(ISBLANK(AA360),"",(((Price!$M347-Price!$AA347)/Price!$M347)+((Price!$N347-Price!$AB347)/Price!$N347)+((Price!$O347-Price!$AC347)/Price!$O347))/3)</f>
        <v/>
      </c>
      <c r="AA360" s="41"/>
      <c r="AB360" s="41"/>
      <c r="AC360" s="41"/>
    </row>
    <row r="361" spans="1:29" ht="15" customHeight="1">
      <c r="A361" s="30">
        <v>365</v>
      </c>
      <c r="B361" s="154" t="s">
        <v>60</v>
      </c>
      <c r="C361" s="92">
        <v>1</v>
      </c>
      <c r="D361" s="33"/>
      <c r="E361" s="33"/>
      <c r="F361" s="34" t="s">
        <v>436</v>
      </c>
      <c r="G361" s="34" t="s">
        <v>437</v>
      </c>
      <c r="H361" s="35" t="s">
        <v>91</v>
      </c>
      <c r="I361" s="30" t="s">
        <v>78</v>
      </c>
      <c r="J361" s="36">
        <v>5</v>
      </c>
      <c r="K361" s="30" t="s">
        <v>69</v>
      </c>
      <c r="L361" s="26">
        <f>M361+5</f>
        <v>35</v>
      </c>
      <c r="M361" s="26">
        <v>29.999999999999996</v>
      </c>
      <c r="N361" s="26">
        <v>22</v>
      </c>
      <c r="O361" s="26">
        <v>17</v>
      </c>
      <c r="P361" s="27">
        <v>16</v>
      </c>
      <c r="Q361" s="27">
        <v>15</v>
      </c>
      <c r="R361" s="43"/>
      <c r="S361" s="43"/>
      <c r="T361" s="43"/>
      <c r="U361" s="43"/>
      <c r="V361" s="33">
        <v>43</v>
      </c>
      <c r="W361" s="33">
        <v>9</v>
      </c>
      <c r="X361" s="39">
        <f>IF(ISBLANK(W361),"",W361/$X$1)</f>
        <v>1.5873015873015872E-2</v>
      </c>
      <c r="Y361" s="40">
        <f>IF(ISBLANK(V361),"",V361/$Y$1)</f>
        <v>2.8995279838165879E-2</v>
      </c>
      <c r="Z361" s="40">
        <f>IF(ISBLANK(AA361),"",(((Price!$M348-Price!$AA348)/Price!$M348)+((Price!$N348-Price!$AB348)/Price!$N348)+((Price!$O348-Price!$AC348)/Price!$O348))/3)</f>
        <v>0</v>
      </c>
      <c r="AA361" s="41">
        <v>33</v>
      </c>
      <c r="AB361" s="41">
        <v>22</v>
      </c>
      <c r="AC361" s="41">
        <v>17.600000000000001</v>
      </c>
    </row>
    <row r="362" spans="1:29" ht="15" customHeight="1">
      <c r="A362" s="30">
        <v>366</v>
      </c>
      <c r="B362" s="68" t="s">
        <v>60</v>
      </c>
      <c r="C362" s="165">
        <v>1</v>
      </c>
      <c r="D362" s="33"/>
      <c r="E362" s="33"/>
      <c r="F362" s="34" t="s">
        <v>436</v>
      </c>
      <c r="G362" s="34" t="s">
        <v>437</v>
      </c>
      <c r="H362" s="35" t="s">
        <v>91</v>
      </c>
      <c r="I362" s="30" t="s">
        <v>85</v>
      </c>
      <c r="J362" s="36">
        <v>4</v>
      </c>
      <c r="K362" s="30" t="s">
        <v>65</v>
      </c>
      <c r="L362" s="26">
        <f>M362+5</f>
        <v>35</v>
      </c>
      <c r="M362" s="26">
        <v>30</v>
      </c>
      <c r="N362" s="26">
        <v>20</v>
      </c>
      <c r="O362" s="26">
        <v>15</v>
      </c>
      <c r="P362" s="27">
        <v>14</v>
      </c>
      <c r="Q362" s="27">
        <v>13</v>
      </c>
      <c r="R362" s="69" t="s">
        <v>134</v>
      </c>
      <c r="S362" s="38"/>
      <c r="T362" s="38"/>
      <c r="U362" s="38"/>
      <c r="V362" s="33"/>
      <c r="W362" s="33"/>
      <c r="X362" s="39" t="str">
        <f>IF(ISBLANK(W362),"",W362/$X$1)</f>
        <v/>
      </c>
      <c r="Y362" s="40" t="str">
        <f>IF(ISBLANK(V362),"",V362/$Y$1)</f>
        <v/>
      </c>
      <c r="Z362" s="40" t="str">
        <f>IF(ISBLANK(AA362),"",(((Price!$M349-Price!$AA349)/Price!$M349)+((Price!$N349-Price!$AB349)/Price!$N349)+((Price!$O349-Price!$AC349)/Price!$O349))/3)</f>
        <v/>
      </c>
      <c r="AA362" s="41"/>
      <c r="AB362" s="41"/>
      <c r="AC362" s="41"/>
    </row>
    <row r="363" spans="1:29" ht="15" customHeight="1">
      <c r="A363" s="30">
        <v>367</v>
      </c>
      <c r="B363" s="158" t="s">
        <v>60</v>
      </c>
      <c r="C363" s="165">
        <v>1</v>
      </c>
      <c r="D363" s="33"/>
      <c r="E363" s="33"/>
      <c r="F363" s="34" t="s">
        <v>436</v>
      </c>
      <c r="G363" s="34" t="s">
        <v>438</v>
      </c>
      <c r="H363" s="35" t="s">
        <v>63</v>
      </c>
      <c r="I363" s="30" t="s">
        <v>85</v>
      </c>
      <c r="J363" s="36">
        <v>6</v>
      </c>
      <c r="K363" s="30" t="s">
        <v>92</v>
      </c>
      <c r="L363" s="26">
        <f>M363+5</f>
        <v>13</v>
      </c>
      <c r="M363" s="26">
        <v>8</v>
      </c>
      <c r="N363" s="26">
        <v>8</v>
      </c>
      <c r="O363" s="26">
        <v>8</v>
      </c>
      <c r="P363" s="27">
        <v>9</v>
      </c>
      <c r="Q363" s="27">
        <v>8</v>
      </c>
      <c r="R363" s="43"/>
      <c r="S363" s="43"/>
      <c r="T363" s="43"/>
      <c r="U363" s="43"/>
      <c r="V363" s="33">
        <v>1</v>
      </c>
      <c r="W363" s="33"/>
      <c r="X363" s="39" t="str">
        <f>IF(ISBLANK(W363),"",W363/$X$1)</f>
        <v/>
      </c>
      <c r="Y363" s="40">
        <f>IF(ISBLANK(V363),"",V363/$Y$1)</f>
        <v>6.7430883344571813E-4</v>
      </c>
      <c r="Z363" s="40">
        <f>IF(ISBLANK(AA363),"",(((Price!$M350-Price!$AA350)/Price!$M350)+((Price!$N350-Price!$AB350)/Price!$N350)+((Price!$O350-Price!$AC350)/Price!$O350))/3)</f>
        <v>1.3055555555555485E-2</v>
      </c>
      <c r="AA363" s="41">
        <v>24.200000000000003</v>
      </c>
      <c r="AB363" s="41">
        <v>16.5</v>
      </c>
      <c r="AC363" s="41">
        <v>11</v>
      </c>
    </row>
    <row r="364" spans="1:29" ht="15" customHeight="1">
      <c r="A364" s="30">
        <v>368</v>
      </c>
      <c r="B364" s="158" t="s">
        <v>60</v>
      </c>
      <c r="C364" s="165">
        <v>1</v>
      </c>
      <c r="D364" s="33"/>
      <c r="E364" s="33"/>
      <c r="F364" s="34" t="s">
        <v>436</v>
      </c>
      <c r="G364" s="34" t="s">
        <v>438</v>
      </c>
      <c r="H364" s="35" t="s">
        <v>63</v>
      </c>
      <c r="I364" s="30" t="s">
        <v>78</v>
      </c>
      <c r="J364" s="36">
        <v>4</v>
      </c>
      <c r="K364" s="30" t="s">
        <v>65</v>
      </c>
      <c r="L364" s="26">
        <f>M364+5</f>
        <v>40</v>
      </c>
      <c r="M364" s="26">
        <v>35</v>
      </c>
      <c r="N364" s="26">
        <v>25</v>
      </c>
      <c r="O364" s="26">
        <v>21</v>
      </c>
      <c r="P364" s="27">
        <v>20</v>
      </c>
      <c r="Q364" s="27">
        <v>19</v>
      </c>
      <c r="R364" s="43"/>
      <c r="S364" s="43"/>
      <c r="T364" s="43"/>
      <c r="U364" s="43"/>
      <c r="V364" s="33">
        <v>18</v>
      </c>
      <c r="W364" s="33">
        <v>8</v>
      </c>
      <c r="X364" s="39">
        <f>IF(ISBLANK(W364),"",W364/$X$1)</f>
        <v>1.4109347442680775E-2</v>
      </c>
      <c r="Y364" s="40">
        <f>IF(ISBLANK(V364),"",V364/$Y$1)</f>
        <v>1.2137559002022926E-2</v>
      </c>
      <c r="Z364" s="40">
        <f>IF(ISBLANK(AA364),"",(((Price!$M351-Price!$AA351)/Price!$M351)+((Price!$N351-Price!$AB351)/Price!$N351)+((Price!$O351-Price!$AC351)/Price!$O351))/3)</f>
        <v>4.3611111111111017E-2</v>
      </c>
      <c r="AA364" s="41">
        <v>33</v>
      </c>
      <c r="AB364" s="41">
        <v>24.200000000000003</v>
      </c>
      <c r="AC364" s="41">
        <v>19.8</v>
      </c>
    </row>
    <row r="365" spans="1:29" ht="15" customHeight="1">
      <c r="A365" s="30">
        <v>369</v>
      </c>
      <c r="B365" s="158" t="s">
        <v>60</v>
      </c>
      <c r="C365" s="165">
        <v>1</v>
      </c>
      <c r="D365" s="33"/>
      <c r="E365" s="33"/>
      <c r="F365" s="34" t="s">
        <v>436</v>
      </c>
      <c r="G365" s="34" t="s">
        <v>439</v>
      </c>
      <c r="H365" s="35" t="s">
        <v>63</v>
      </c>
      <c r="I365" s="30" t="s">
        <v>78</v>
      </c>
      <c r="J365" s="36">
        <v>5</v>
      </c>
      <c r="K365" s="30" t="s">
        <v>69</v>
      </c>
      <c r="L365" s="26">
        <f>M365+5</f>
        <v>40</v>
      </c>
      <c r="M365" s="26">
        <v>35</v>
      </c>
      <c r="N365" s="26">
        <v>27</v>
      </c>
      <c r="O365" s="26">
        <v>23</v>
      </c>
      <c r="P365" s="27">
        <v>22</v>
      </c>
      <c r="Q365" s="27">
        <v>21</v>
      </c>
      <c r="R365" s="43"/>
      <c r="S365" s="43"/>
      <c r="T365" s="43"/>
      <c r="U365" s="43"/>
      <c r="V365" s="33">
        <v>8</v>
      </c>
      <c r="W365" s="33">
        <v>1</v>
      </c>
      <c r="X365" s="39">
        <f>IF(ISBLANK(W365),"",W365/$X$1)</f>
        <v>1.7636684303350969E-3</v>
      </c>
      <c r="Y365" s="40">
        <f>IF(ISBLANK(V365),"",V365/$Y$1)</f>
        <v>5.394470667565745E-3</v>
      </c>
      <c r="Z365" s="40">
        <f>IF(ISBLANK(AA365),"",(((Price!$M352-Price!$AA352)/Price!$M352)+((Price!$N352-Price!$AB352)/Price!$N352)+((Price!$O352-Price!$AC352)/Price!$O352))/3)</f>
        <v>-1.143317230273759E-2</v>
      </c>
      <c r="AA365" s="41">
        <v>38.5</v>
      </c>
      <c r="AB365" s="41">
        <v>27.500000000000004</v>
      </c>
      <c r="AC365" s="41">
        <v>23.1</v>
      </c>
    </row>
    <row r="366" spans="1:29" ht="15" customHeight="1">
      <c r="A366" s="30">
        <v>370</v>
      </c>
      <c r="B366" s="68" t="s">
        <v>60</v>
      </c>
      <c r="C366" s="165">
        <v>1</v>
      </c>
      <c r="D366" s="33"/>
      <c r="E366" s="33"/>
      <c r="F366" s="34" t="s">
        <v>436</v>
      </c>
      <c r="G366" s="34" t="s">
        <v>440</v>
      </c>
      <c r="H366" s="35" t="s">
        <v>63</v>
      </c>
      <c r="I366" s="30" t="s">
        <v>85</v>
      </c>
      <c r="J366" s="36">
        <v>5</v>
      </c>
      <c r="K366" s="30" t="s">
        <v>69</v>
      </c>
      <c r="L366" s="26">
        <f>M366+5</f>
        <v>27</v>
      </c>
      <c r="M366" s="26">
        <v>22</v>
      </c>
      <c r="N366" s="26">
        <v>14.999999999999998</v>
      </c>
      <c r="O366" s="26">
        <v>10</v>
      </c>
      <c r="P366" s="27">
        <v>9</v>
      </c>
      <c r="Q366" s="27">
        <v>8</v>
      </c>
      <c r="R366" s="43" t="s">
        <v>80</v>
      </c>
      <c r="S366" s="43"/>
      <c r="T366" s="43"/>
      <c r="U366" s="43"/>
      <c r="V366" s="33">
        <v>1</v>
      </c>
      <c r="W366" s="33">
        <v>1</v>
      </c>
      <c r="X366" s="39">
        <f>IF(ISBLANK(W366),"",W366/$X$1)</f>
        <v>1.7636684303350969E-3</v>
      </c>
      <c r="Y366" s="40">
        <f>IF(ISBLANK(V366),"",V366/$Y$1)</f>
        <v>6.7430883344571813E-4</v>
      </c>
      <c r="Z366" s="40">
        <f>IF(ISBLANK(AA366),"",(((Price!$M353-Price!$AA353)/Price!$M353)+((Price!$N353-Price!$AB353)/Price!$N353)+((Price!$O353-Price!$AC353)/Price!$O353))/3)</f>
        <v>1</v>
      </c>
      <c r="AA366" s="41">
        <v>24.200000000000003</v>
      </c>
      <c r="AB366" s="41">
        <v>16.5</v>
      </c>
      <c r="AC366" s="41">
        <v>11</v>
      </c>
    </row>
    <row r="367" spans="1:29" ht="15" customHeight="1">
      <c r="A367" s="30">
        <v>371</v>
      </c>
      <c r="B367" s="68" t="s">
        <v>60</v>
      </c>
      <c r="C367" s="92">
        <v>1</v>
      </c>
      <c r="D367" s="33"/>
      <c r="E367" s="33"/>
      <c r="F367" s="34" t="s">
        <v>436</v>
      </c>
      <c r="G367" s="34" t="s">
        <v>440</v>
      </c>
      <c r="H367" s="35" t="s">
        <v>63</v>
      </c>
      <c r="I367" s="30" t="s">
        <v>78</v>
      </c>
      <c r="J367" s="36">
        <v>5</v>
      </c>
      <c r="K367" s="30" t="s">
        <v>69</v>
      </c>
      <c r="L367" s="26">
        <f>M367+5</f>
        <v>35</v>
      </c>
      <c r="M367" s="26">
        <v>29.999999999999996</v>
      </c>
      <c r="N367" s="26">
        <v>20</v>
      </c>
      <c r="O367" s="26">
        <v>16</v>
      </c>
      <c r="P367" s="27">
        <v>15</v>
      </c>
      <c r="Q367" s="27">
        <v>14</v>
      </c>
      <c r="R367" s="70"/>
      <c r="S367" s="70"/>
      <c r="T367" s="70"/>
      <c r="U367" s="70"/>
      <c r="V367" s="33">
        <v>18</v>
      </c>
      <c r="W367" s="33">
        <v>6</v>
      </c>
      <c r="X367" s="39">
        <f>IF(ISBLANK(W367),"",W367/$X$1)</f>
        <v>1.0582010582010581E-2</v>
      </c>
      <c r="Y367" s="40">
        <f>IF(ISBLANK(V367),"",V367/$Y$1)</f>
        <v>1.2137559002022926E-2</v>
      </c>
      <c r="Z367" s="40">
        <f>IF(ISBLANK(AA367),"",(((Price!$M354-Price!$AA354)/Price!$M354)+((Price!$N354-Price!$AB354)/Price!$N354)+((Price!$O354-Price!$AC354)/Price!$O354))/3)</f>
        <v>1</v>
      </c>
      <c r="AA367" s="41">
        <v>33</v>
      </c>
      <c r="AB367" s="41">
        <v>22</v>
      </c>
      <c r="AC367" s="41">
        <v>16.5</v>
      </c>
    </row>
    <row r="368" spans="1:29" ht="15" customHeight="1">
      <c r="A368" s="30">
        <v>372</v>
      </c>
      <c r="B368" s="68" t="s">
        <v>60</v>
      </c>
      <c r="C368" s="165">
        <v>1</v>
      </c>
      <c r="D368" s="33"/>
      <c r="E368" s="33"/>
      <c r="F368" s="34" t="s">
        <v>436</v>
      </c>
      <c r="G368" s="34" t="s">
        <v>440</v>
      </c>
      <c r="H368" s="35" t="s">
        <v>63</v>
      </c>
      <c r="I368" s="30" t="s">
        <v>64</v>
      </c>
      <c r="J368" s="36">
        <v>4</v>
      </c>
      <c r="K368" s="30" t="s">
        <v>65</v>
      </c>
      <c r="L368" s="26">
        <f>M368+5</f>
        <v>35</v>
      </c>
      <c r="M368" s="26">
        <v>30</v>
      </c>
      <c r="N368" s="26">
        <v>20</v>
      </c>
      <c r="O368" s="26">
        <v>16</v>
      </c>
      <c r="P368" s="27">
        <v>15</v>
      </c>
      <c r="Q368" s="27">
        <v>14</v>
      </c>
      <c r="R368" s="43"/>
      <c r="S368" s="43"/>
      <c r="T368" s="43"/>
      <c r="U368" s="43"/>
      <c r="V368" s="33">
        <v>50</v>
      </c>
      <c r="W368" s="33">
        <v>11</v>
      </c>
      <c r="X368" s="39">
        <f>IF(ISBLANK(W368),"",W368/$X$1)</f>
        <v>1.9400352733686066E-2</v>
      </c>
      <c r="Y368" s="40">
        <f>IF(ISBLANK(V368),"",V368/$Y$1)</f>
        <v>3.3715441672285906E-2</v>
      </c>
      <c r="Z368" s="40">
        <f>IF(ISBLANK(AA368),"",(((Price!$M355-Price!$AA355)/Price!$M355)+((Price!$N355-Price!$AB355)/Price!$N355)+((Price!$O355-Price!$AC355)/Price!$O355))/3)</f>
        <v>1</v>
      </c>
      <c r="AA368" s="41">
        <v>27.500000000000004</v>
      </c>
      <c r="AB368" s="41">
        <v>18.700000000000003</v>
      </c>
      <c r="AC368" s="41">
        <v>15.400000000000002</v>
      </c>
    </row>
    <row r="369" spans="1:29" ht="15" customHeight="1">
      <c r="A369" s="30">
        <v>373</v>
      </c>
      <c r="B369" s="68" t="s">
        <v>60</v>
      </c>
      <c r="C369" s="92">
        <v>1</v>
      </c>
      <c r="D369" s="33"/>
      <c r="E369" s="33"/>
      <c r="F369" s="34" t="s">
        <v>436</v>
      </c>
      <c r="G369" s="34" t="s">
        <v>440</v>
      </c>
      <c r="H369" s="35" t="s">
        <v>63</v>
      </c>
      <c r="I369" s="30" t="s">
        <v>85</v>
      </c>
      <c r="J369" s="36">
        <v>4</v>
      </c>
      <c r="K369" s="30" t="s">
        <v>65</v>
      </c>
      <c r="L369" s="26">
        <f>M369+5</f>
        <v>27</v>
      </c>
      <c r="M369" s="26">
        <v>22</v>
      </c>
      <c r="N369" s="26">
        <v>17</v>
      </c>
      <c r="O369" s="26">
        <v>11</v>
      </c>
      <c r="P369" s="27">
        <v>10</v>
      </c>
      <c r="Q369" s="27">
        <v>11</v>
      </c>
      <c r="R369" s="69" t="s">
        <v>134</v>
      </c>
      <c r="S369" s="38"/>
      <c r="T369" s="38"/>
      <c r="U369" s="38"/>
      <c r="V369" s="33">
        <v>1</v>
      </c>
      <c r="W369" s="33">
        <v>1</v>
      </c>
      <c r="X369" s="39">
        <f>IF(ISBLANK(W369),"",W369/$X$1)</f>
        <v>1.7636684303350969E-3</v>
      </c>
      <c r="Y369" s="40">
        <f>IF(ISBLANK(V369),"",V369/$Y$1)</f>
        <v>6.7430883344571813E-4</v>
      </c>
      <c r="Z369" s="40" t="str">
        <f>IF(ISBLANK(AA369),"",(((Price!$M356-Price!$AA356)/Price!$M356)+((Price!$N356-Price!$AB356)/Price!$N356)+((Price!$O356-Price!$AC356)/Price!$O356))/3)</f>
        <v/>
      </c>
      <c r="AA369" s="41"/>
      <c r="AB369" s="41"/>
      <c r="AC369" s="41"/>
    </row>
    <row r="370" spans="1:29" ht="15" customHeight="1">
      <c r="A370" s="30">
        <v>375</v>
      </c>
      <c r="B370" s="68" t="s">
        <v>60</v>
      </c>
      <c r="C370" s="165">
        <v>1</v>
      </c>
      <c r="D370" s="33"/>
      <c r="E370" s="33"/>
      <c r="F370" s="34" t="s">
        <v>441</v>
      </c>
      <c r="G370" s="34" t="s">
        <v>442</v>
      </c>
      <c r="H370" s="35" t="s">
        <v>91</v>
      </c>
      <c r="I370" s="30" t="s">
        <v>85</v>
      </c>
      <c r="J370" s="36">
        <v>4</v>
      </c>
      <c r="K370" s="30" t="s">
        <v>65</v>
      </c>
      <c r="L370" s="26">
        <f>M370+5</f>
        <v>40</v>
      </c>
      <c r="M370" s="26">
        <v>35</v>
      </c>
      <c r="N370" s="26">
        <v>25</v>
      </c>
      <c r="O370" s="26">
        <v>20</v>
      </c>
      <c r="P370" s="27">
        <v>19</v>
      </c>
      <c r="Q370" s="27">
        <v>18</v>
      </c>
      <c r="R370" s="69" t="s">
        <v>134</v>
      </c>
      <c r="S370" s="43"/>
      <c r="T370" s="43"/>
      <c r="U370" s="43"/>
      <c r="V370" s="33">
        <v>16</v>
      </c>
      <c r="W370" s="33">
        <v>16</v>
      </c>
      <c r="X370" s="39">
        <f>IF(ISBLANK(W370),"",W370/$X$1)</f>
        <v>2.821869488536155E-2</v>
      </c>
      <c r="Y370" s="40">
        <f>IF(ISBLANK(V370),"",V370/$Y$1)</f>
        <v>1.078894133513149E-2</v>
      </c>
      <c r="Z370" s="40" t="str">
        <f>IF(ISBLANK(AA370),"",(((Price!$M358-Price!$AA358)/Price!$M358)+((Price!$N358-Price!$AB358)/Price!$N358)+((Price!$O358-Price!$AC358)/Price!$O358))/3)</f>
        <v/>
      </c>
      <c r="AA370" s="41"/>
      <c r="AB370" s="41"/>
      <c r="AC370" s="41"/>
    </row>
    <row r="371" spans="1:29" ht="15" customHeight="1">
      <c r="A371" s="30">
        <v>376</v>
      </c>
      <c r="B371" s="157" t="s">
        <v>60</v>
      </c>
      <c r="C371" s="92">
        <v>1</v>
      </c>
      <c r="D371" s="33"/>
      <c r="E371" s="33"/>
      <c r="F371" s="46" t="s">
        <v>443</v>
      </c>
      <c r="G371" s="46" t="s">
        <v>444</v>
      </c>
      <c r="H371" s="47" t="s">
        <v>63</v>
      </c>
      <c r="I371" s="48" t="s">
        <v>64</v>
      </c>
      <c r="J371" s="49">
        <v>4</v>
      </c>
      <c r="K371" s="48" t="s">
        <v>65</v>
      </c>
      <c r="L371" s="26">
        <f>M371+5</f>
        <v>30</v>
      </c>
      <c r="M371" s="26">
        <v>25</v>
      </c>
      <c r="N371" s="26">
        <v>18</v>
      </c>
      <c r="O371" s="26">
        <v>14</v>
      </c>
      <c r="P371" s="51">
        <v>13</v>
      </c>
      <c r="Q371" s="51">
        <v>12</v>
      </c>
      <c r="R371" s="86"/>
      <c r="S371" s="43"/>
      <c r="T371" s="43"/>
      <c r="U371" s="43"/>
      <c r="V371" s="33">
        <v>104</v>
      </c>
      <c r="W371" s="33">
        <v>66</v>
      </c>
      <c r="X371" s="39">
        <f>IF(ISBLANK(W371),"",W371/$X$1)</f>
        <v>0.1164021164021164</v>
      </c>
      <c r="Y371" s="40">
        <f>IF(ISBLANK(V371),"",V371/$Y$1)</f>
        <v>7.0128118678354681E-2</v>
      </c>
      <c r="Z371" s="40" t="str">
        <f>IF(ISBLANK(AA371),"",(((Price!$M359-Price!$AA359)/Price!$M359)+((Price!$N359-Price!$AB359)/Price!$N359)+((Price!$O359-Price!$AC359)/Price!$O359))/3)</f>
        <v/>
      </c>
      <c r="AA371" s="41"/>
      <c r="AB371" s="41"/>
      <c r="AC371" s="41"/>
    </row>
    <row r="372" spans="1:29" ht="15" customHeight="1">
      <c r="A372" s="30">
        <v>377</v>
      </c>
      <c r="B372" s="68" t="s">
        <v>60</v>
      </c>
      <c r="C372" s="32">
        <v>1</v>
      </c>
      <c r="D372" s="33"/>
      <c r="E372" s="33"/>
      <c r="F372" s="34" t="s">
        <v>443</v>
      </c>
      <c r="G372" s="34" t="s">
        <v>445</v>
      </c>
      <c r="H372" s="35" t="s">
        <v>91</v>
      </c>
      <c r="I372" s="30" t="s">
        <v>85</v>
      </c>
      <c r="J372" s="36">
        <v>4</v>
      </c>
      <c r="K372" s="30" t="s">
        <v>65</v>
      </c>
      <c r="L372" s="26">
        <f>M372+5</f>
        <v>35</v>
      </c>
      <c r="M372" s="26">
        <v>29.999999999999996</v>
      </c>
      <c r="N372" s="26">
        <v>22</v>
      </c>
      <c r="O372" s="26">
        <v>17</v>
      </c>
      <c r="P372" s="26">
        <v>16</v>
      </c>
      <c r="Q372" s="26">
        <v>15</v>
      </c>
      <c r="R372" s="99"/>
      <c r="S372" s="99"/>
      <c r="T372" s="99"/>
      <c r="U372" s="99"/>
      <c r="V372" s="33">
        <v>78</v>
      </c>
      <c r="W372" s="33">
        <v>29</v>
      </c>
      <c r="X372" s="39">
        <f>IF(ISBLANK(W372),"",W372/$X$1)</f>
        <v>5.114638447971781E-2</v>
      </c>
      <c r="Y372" s="40">
        <f>IF(ISBLANK(V372),"",V372/$Y$1)</f>
        <v>5.2596089008766014E-2</v>
      </c>
      <c r="Z372" s="40">
        <f>IF(ISBLANK(AA372),"",(((Price!$M360-Price!$AA360)/Price!$M360)+((Price!$N360-Price!$AB360)/Price!$N360)+((Price!$O360-Price!$AC360)/Price!$O360))/3)</f>
        <v>1</v>
      </c>
      <c r="AA372" s="41">
        <v>33</v>
      </c>
      <c r="AB372" s="41">
        <v>22</v>
      </c>
      <c r="AC372" s="41">
        <v>16.5</v>
      </c>
    </row>
    <row r="373" spans="1:29" ht="15" customHeight="1">
      <c r="A373" s="30">
        <v>378</v>
      </c>
      <c r="B373" s="156" t="s">
        <v>60</v>
      </c>
      <c r="C373" s="165">
        <v>1</v>
      </c>
      <c r="D373" s="33"/>
      <c r="E373" s="33"/>
      <c r="F373" s="53" t="s">
        <v>443</v>
      </c>
      <c r="G373" s="53" t="s">
        <v>446</v>
      </c>
      <c r="H373" s="54" t="s">
        <v>63</v>
      </c>
      <c r="I373" s="55" t="s">
        <v>64</v>
      </c>
      <c r="J373" s="56">
        <v>4</v>
      </c>
      <c r="K373" s="55" t="s">
        <v>65</v>
      </c>
      <c r="L373" s="26">
        <f>M373+5</f>
        <v>45</v>
      </c>
      <c r="M373" s="26">
        <v>40</v>
      </c>
      <c r="N373" s="26">
        <v>33</v>
      </c>
      <c r="O373" s="26">
        <v>28</v>
      </c>
      <c r="P373" s="28">
        <v>27</v>
      </c>
      <c r="Q373" s="28">
        <v>26</v>
      </c>
      <c r="R373" s="190"/>
      <c r="S373" s="67"/>
      <c r="T373" s="67"/>
      <c r="U373" s="67"/>
      <c r="V373" s="33">
        <v>9</v>
      </c>
      <c r="W373" s="33">
        <v>3</v>
      </c>
      <c r="X373" s="39">
        <f>IF(ISBLANK(W373),"",W373/$X$1)</f>
        <v>5.2910052910052907E-3</v>
      </c>
      <c r="Y373" s="40">
        <f>IF(ISBLANK(V373),"",V373/$Y$1)</f>
        <v>6.0687795010114631E-3</v>
      </c>
      <c r="Z373" s="40" t="str">
        <f>IF(ISBLANK(AA373),"",(((Price!$M361-Price!$AA361)/Price!$M361)+((Price!$N361-Price!$AB361)/Price!$N361)+((Price!$O361-Price!$AC361)/Price!$O361))/3)</f>
        <v/>
      </c>
      <c r="AA373" s="41"/>
      <c r="AB373" s="41"/>
      <c r="AC373" s="41"/>
    </row>
    <row r="374" spans="1:29" ht="15" customHeight="1">
      <c r="A374" s="30">
        <v>379</v>
      </c>
      <c r="B374" s="68" t="s">
        <v>60</v>
      </c>
      <c r="C374" s="165">
        <v>1</v>
      </c>
      <c r="D374" s="33"/>
      <c r="E374" s="33"/>
      <c r="F374" s="34" t="s">
        <v>443</v>
      </c>
      <c r="G374" s="34" t="s">
        <v>447</v>
      </c>
      <c r="H374" s="35" t="s">
        <v>63</v>
      </c>
      <c r="I374" s="30" t="s">
        <v>64</v>
      </c>
      <c r="J374" s="36">
        <v>4</v>
      </c>
      <c r="K374" s="30" t="s">
        <v>65</v>
      </c>
      <c r="L374" s="26">
        <f>M374+5</f>
        <v>45</v>
      </c>
      <c r="M374" s="26">
        <v>40</v>
      </c>
      <c r="N374" s="26">
        <v>32</v>
      </c>
      <c r="O374" s="26">
        <v>26</v>
      </c>
      <c r="P374" s="27">
        <v>25</v>
      </c>
      <c r="Q374" s="27">
        <v>24</v>
      </c>
      <c r="R374" s="37"/>
      <c r="S374" s="37"/>
      <c r="T374" s="37"/>
      <c r="U374" s="37"/>
      <c r="V374" s="33">
        <v>25</v>
      </c>
      <c r="W374" s="33">
        <v>9</v>
      </c>
      <c r="X374" s="39">
        <f>IF(ISBLANK(W374),"",W374/$X$1)</f>
        <v>1.5873015873015872E-2</v>
      </c>
      <c r="Y374" s="40">
        <f>IF(ISBLANK(V374),"",V374/$Y$1)</f>
        <v>1.6857720836142953E-2</v>
      </c>
      <c r="Z374" s="40">
        <f>IF(ISBLANK(AA374),"",(((Price!$M362-Price!$AA362)/Price!$M362)+((Price!$N362-Price!$AB362)/Price!$N362)+((Price!$O362-Price!$AC362)/Price!$O362))/3)</f>
        <v>1</v>
      </c>
      <c r="AA374" s="41">
        <v>35</v>
      </c>
      <c r="AB374" s="41">
        <v>28</v>
      </c>
      <c r="AC374" s="41">
        <v>24</v>
      </c>
    </row>
    <row r="375" spans="1:29" ht="15" customHeight="1">
      <c r="A375" s="30">
        <v>380</v>
      </c>
      <c r="B375" s="68" t="s">
        <v>60</v>
      </c>
      <c r="C375" s="165">
        <v>1</v>
      </c>
      <c r="D375" s="33"/>
      <c r="E375" s="33"/>
      <c r="F375" s="34" t="s">
        <v>448</v>
      </c>
      <c r="G375" s="34" t="s">
        <v>449</v>
      </c>
      <c r="H375" s="35" t="s">
        <v>91</v>
      </c>
      <c r="I375" s="30" t="s">
        <v>64</v>
      </c>
      <c r="J375" s="36">
        <v>4</v>
      </c>
      <c r="K375" s="30" t="s">
        <v>65</v>
      </c>
      <c r="L375" s="26">
        <f>M375+5</f>
        <v>40</v>
      </c>
      <c r="M375" s="50">
        <v>35</v>
      </c>
      <c r="N375" s="50">
        <v>25</v>
      </c>
      <c r="O375" s="50">
        <v>19</v>
      </c>
      <c r="P375" s="26">
        <v>18</v>
      </c>
      <c r="Q375" s="26">
        <v>17</v>
      </c>
      <c r="R375" s="37" t="s">
        <v>66</v>
      </c>
      <c r="S375" s="38"/>
      <c r="T375" s="38"/>
      <c r="U375" s="38"/>
      <c r="V375" s="33">
        <v>6</v>
      </c>
      <c r="W375" s="33">
        <v>6</v>
      </c>
      <c r="X375" s="39">
        <f>IF(ISBLANK(W375),"",W375/$X$1)</f>
        <v>1.0582010582010581E-2</v>
      </c>
      <c r="Y375" s="40">
        <f>IF(ISBLANK(V375),"",V375/$Y$1)</f>
        <v>4.045853000674309E-3</v>
      </c>
      <c r="Z375" s="40" t="str">
        <f>IF(ISBLANK(AA375),"",(((Price!$M363-Price!$AA363)/Price!$M363)+((Price!$N363-Price!$AB363)/Price!$N363)+((Price!$O363-Price!$AC363)/Price!$O363))/3)</f>
        <v/>
      </c>
      <c r="AA375" s="41"/>
      <c r="AB375" s="41"/>
      <c r="AC375" s="41"/>
    </row>
    <row r="376" spans="1:29" ht="15" customHeight="1">
      <c r="A376" s="30">
        <v>381</v>
      </c>
      <c r="B376" s="68" t="s">
        <v>60</v>
      </c>
      <c r="C376" s="92">
        <v>1</v>
      </c>
      <c r="D376" s="33"/>
      <c r="E376" s="33"/>
      <c r="F376" s="34" t="s">
        <v>448</v>
      </c>
      <c r="G376" s="34" t="s">
        <v>450</v>
      </c>
      <c r="H376" s="35" t="s">
        <v>91</v>
      </c>
      <c r="I376" s="30" t="s">
        <v>64</v>
      </c>
      <c r="J376" s="36">
        <v>4</v>
      </c>
      <c r="K376" s="30" t="s">
        <v>65</v>
      </c>
      <c r="L376" s="26">
        <f>M376+5</f>
        <v>35</v>
      </c>
      <c r="M376" s="26">
        <v>30</v>
      </c>
      <c r="N376" s="26">
        <v>22</v>
      </c>
      <c r="O376" s="26">
        <v>18</v>
      </c>
      <c r="P376" s="27">
        <v>17</v>
      </c>
      <c r="Q376" s="27">
        <v>16</v>
      </c>
      <c r="R376" s="37" t="s">
        <v>66</v>
      </c>
      <c r="S376" s="38"/>
      <c r="T376" s="38"/>
      <c r="U376" s="38"/>
      <c r="V376" s="61">
        <v>3</v>
      </c>
      <c r="W376" s="61">
        <v>3</v>
      </c>
      <c r="X376" s="62">
        <f>IF(ISBLANK(W376),"",W376/$X$1)</f>
        <v>5.2910052910052907E-3</v>
      </c>
      <c r="Y376" s="40">
        <f>IF(ISBLANK(V376),"",V376/$Y$1)</f>
        <v>2.0229265003371545E-3</v>
      </c>
      <c r="Z376" s="63" t="str">
        <f>IF(ISBLANK(AA376),"",(((Price!$M364-Price!$AA364)/Price!$M364)+((Price!$N364-Price!$AB364)/Price!$N364)+((Price!$O364-Price!$AC364)/Price!$O364))/3)</f>
        <v/>
      </c>
      <c r="AA376" s="64"/>
      <c r="AB376" s="65"/>
      <c r="AC376" s="66"/>
    </row>
    <row r="377" spans="1:29" ht="15" customHeight="1">
      <c r="A377" s="30">
        <v>382</v>
      </c>
      <c r="B377" s="68" t="s">
        <v>60</v>
      </c>
      <c r="C377" s="92">
        <v>1</v>
      </c>
      <c r="D377" s="33"/>
      <c r="E377" s="33"/>
      <c r="F377" s="34" t="s">
        <v>448</v>
      </c>
      <c r="G377" s="34" t="s">
        <v>451</v>
      </c>
      <c r="H377" s="35" t="s">
        <v>63</v>
      </c>
      <c r="I377" s="30" t="s">
        <v>64</v>
      </c>
      <c r="J377" s="36">
        <v>4</v>
      </c>
      <c r="K377" s="30" t="s">
        <v>65</v>
      </c>
      <c r="L377" s="26">
        <f>M377+5</f>
        <v>35</v>
      </c>
      <c r="M377" s="26">
        <v>30</v>
      </c>
      <c r="N377" s="26">
        <v>22</v>
      </c>
      <c r="O377" s="26">
        <v>16</v>
      </c>
      <c r="P377" s="27">
        <v>15</v>
      </c>
      <c r="Q377" s="27">
        <v>14</v>
      </c>
      <c r="R377" s="78"/>
      <c r="S377" s="67"/>
      <c r="T377" s="67"/>
      <c r="U377" s="67"/>
      <c r="V377" s="33">
        <v>20</v>
      </c>
      <c r="W377" s="33">
        <v>13</v>
      </c>
      <c r="X377" s="39">
        <f>IF(ISBLANK(W377),"",W377/$X$1)</f>
        <v>2.292768959435626E-2</v>
      </c>
      <c r="Y377" s="40">
        <f>IF(ISBLANK(V377),"",V377/$Y$1)</f>
        <v>1.3486176668914362E-2</v>
      </c>
      <c r="Z377" s="40" t="str">
        <f>IF(ISBLANK(AA377),"",(((Price!$M365-Price!$AA365)/Price!$M365)+((Price!$N365-Price!$AB365)/Price!$N365)+((Price!$O365-Price!$AC365)/Price!$O365))/3)</f>
        <v/>
      </c>
      <c r="AA377" s="41"/>
      <c r="AB377" s="41"/>
      <c r="AC377" s="41"/>
    </row>
    <row r="378" spans="1:29" ht="15" customHeight="1">
      <c r="A378" s="30">
        <v>383</v>
      </c>
      <c r="B378" s="68" t="s">
        <v>60</v>
      </c>
      <c r="C378" s="92">
        <v>1</v>
      </c>
      <c r="D378" s="33"/>
      <c r="E378" s="33"/>
      <c r="F378" s="34" t="s">
        <v>452</v>
      </c>
      <c r="G378" s="34" t="s">
        <v>453</v>
      </c>
      <c r="H378" s="35" t="s">
        <v>91</v>
      </c>
      <c r="I378" s="30" t="s">
        <v>85</v>
      </c>
      <c r="J378" s="36">
        <v>5</v>
      </c>
      <c r="K378" s="30" t="s">
        <v>69</v>
      </c>
      <c r="L378" s="26">
        <f>M378+5</f>
        <v>27</v>
      </c>
      <c r="M378" s="26">
        <v>22</v>
      </c>
      <c r="N378" s="26">
        <v>14.999999999999998</v>
      </c>
      <c r="O378" s="26">
        <v>11</v>
      </c>
      <c r="P378" s="27">
        <v>10</v>
      </c>
      <c r="Q378" s="27">
        <v>9</v>
      </c>
      <c r="R378" s="43"/>
      <c r="S378" s="43"/>
      <c r="T378" s="43"/>
      <c r="U378" s="43"/>
      <c r="V378" s="33">
        <v>9</v>
      </c>
      <c r="W378" s="33">
        <v>4</v>
      </c>
      <c r="X378" s="39">
        <f>IF(ISBLANK(W378),"",W378/$X$1)</f>
        <v>7.0546737213403876E-3</v>
      </c>
      <c r="Y378" s="40">
        <f>IF(ISBLANK(V378),"",V378/$Y$1)</f>
        <v>6.0687795010114631E-3</v>
      </c>
      <c r="Z378" s="40">
        <f>IF(ISBLANK(AA378),"",(((Price!$M366-Price!$AA366)/Price!$M366)+((Price!$N366-Price!$AB366)/Price!$N366)+((Price!$O366-Price!$AC366)/Price!$O366))/3)</f>
        <v>-0.10000000000000009</v>
      </c>
      <c r="AA378" s="41">
        <v>24.200000000000003</v>
      </c>
      <c r="AB378" s="41">
        <v>16.5</v>
      </c>
      <c r="AC378" s="41">
        <v>12.100000000000001</v>
      </c>
    </row>
    <row r="379" spans="1:29" ht="15" customHeight="1">
      <c r="A379" s="30">
        <v>384</v>
      </c>
      <c r="B379" s="68" t="s">
        <v>60</v>
      </c>
      <c r="C379" s="165">
        <v>1</v>
      </c>
      <c r="D379" s="33"/>
      <c r="E379" s="33"/>
      <c r="F379" s="34" t="s">
        <v>452</v>
      </c>
      <c r="G379" s="34" t="s">
        <v>453</v>
      </c>
      <c r="H379" s="35" t="s">
        <v>91</v>
      </c>
      <c r="I379" s="30" t="s">
        <v>78</v>
      </c>
      <c r="J379" s="36">
        <v>5</v>
      </c>
      <c r="K379" s="30" t="s">
        <v>69</v>
      </c>
      <c r="L379" s="26">
        <f>M379+5</f>
        <v>40</v>
      </c>
      <c r="M379" s="26">
        <v>35</v>
      </c>
      <c r="N379" s="26">
        <v>27</v>
      </c>
      <c r="O379" s="26">
        <v>22</v>
      </c>
      <c r="P379" s="27">
        <v>21</v>
      </c>
      <c r="Q379" s="27">
        <v>20</v>
      </c>
      <c r="R379" s="43"/>
      <c r="S379" s="43"/>
      <c r="T379" s="43"/>
      <c r="U379" s="43"/>
      <c r="V379" s="33">
        <v>12</v>
      </c>
      <c r="W379" s="33">
        <v>4</v>
      </c>
      <c r="X379" s="39">
        <f>IF(ISBLANK(W379),"",W379/$X$1)</f>
        <v>7.0546737213403876E-3</v>
      </c>
      <c r="Y379" s="40">
        <f>IF(ISBLANK(V379),"",V379/$Y$1)</f>
        <v>8.091706001348618E-3</v>
      </c>
      <c r="Z379" s="40">
        <f>IF(ISBLANK(AA379),"",(((Price!$M367-Price!$AA367)/Price!$M367)+((Price!$N367-Price!$AB367)/Price!$N367)+((Price!$O367-Price!$AC367)/Price!$O367))/3)</f>
        <v>-7.7083333333333379E-2</v>
      </c>
      <c r="AA379" s="41">
        <v>38.5</v>
      </c>
      <c r="AB379" s="41">
        <v>27.500000000000004</v>
      </c>
      <c r="AC379" s="41">
        <v>23.1</v>
      </c>
    </row>
    <row r="380" spans="1:29" ht="15" customHeight="1">
      <c r="A380" s="30">
        <v>385</v>
      </c>
      <c r="B380" s="68" t="s">
        <v>60</v>
      </c>
      <c r="C380" s="92">
        <v>1</v>
      </c>
      <c r="D380" s="33"/>
      <c r="E380" s="33"/>
      <c r="F380" s="34" t="s">
        <v>452</v>
      </c>
      <c r="G380" s="34" t="s">
        <v>454</v>
      </c>
      <c r="H380" s="35" t="s">
        <v>91</v>
      </c>
      <c r="I380" s="30" t="s">
        <v>64</v>
      </c>
      <c r="J380" s="36">
        <v>4</v>
      </c>
      <c r="K380" s="30" t="s">
        <v>65</v>
      </c>
      <c r="L380" s="26">
        <f>M380+5</f>
        <v>30</v>
      </c>
      <c r="M380" s="26">
        <v>25</v>
      </c>
      <c r="N380" s="26">
        <v>17</v>
      </c>
      <c r="O380" s="26">
        <v>12</v>
      </c>
      <c r="P380" s="27">
        <v>11</v>
      </c>
      <c r="Q380" s="27">
        <v>10</v>
      </c>
      <c r="R380" s="43"/>
      <c r="S380" s="43"/>
      <c r="T380" s="43"/>
      <c r="U380" s="43"/>
      <c r="V380" s="33">
        <v>54</v>
      </c>
      <c r="W380" s="33">
        <v>13</v>
      </c>
      <c r="X380" s="39">
        <f>IF(ISBLANK(W380),"",W380/$X$1)</f>
        <v>2.292768959435626E-2</v>
      </c>
      <c r="Y380" s="40">
        <f>IF(ISBLANK(V380),"",V380/$Y$1)</f>
        <v>3.6412677006068782E-2</v>
      </c>
      <c r="Z380" s="40">
        <f>IF(ISBLANK(AA380),"",(((Price!$M368-Price!$AA368)/Price!$M368)+((Price!$N368-Price!$AB368)/Price!$N368)+((Price!$O368-Price!$AC368)/Price!$O368))/3)</f>
        <v>6.1944444444444323E-2</v>
      </c>
      <c r="AA380" s="41">
        <v>27.500000000000004</v>
      </c>
      <c r="AB380" s="41">
        <v>18.700000000000003</v>
      </c>
      <c r="AC380" s="41">
        <v>13.200000000000001</v>
      </c>
    </row>
    <row r="381" spans="1:29" ht="15" customHeight="1">
      <c r="A381" s="30">
        <v>386</v>
      </c>
      <c r="B381" s="68" t="s">
        <v>60</v>
      </c>
      <c r="C381" s="92">
        <v>1</v>
      </c>
      <c r="D381" s="33"/>
      <c r="E381" s="33"/>
      <c r="F381" s="34" t="s">
        <v>452</v>
      </c>
      <c r="G381" s="34" t="s">
        <v>455</v>
      </c>
      <c r="H381" s="35" t="s">
        <v>84</v>
      </c>
      <c r="I381" s="30" t="s">
        <v>64</v>
      </c>
      <c r="J381" s="36">
        <v>4</v>
      </c>
      <c r="K381" s="30" t="s">
        <v>65</v>
      </c>
      <c r="L381" s="26">
        <f>M381+5</f>
        <v>30</v>
      </c>
      <c r="M381" s="26">
        <v>25</v>
      </c>
      <c r="N381" s="26">
        <v>18</v>
      </c>
      <c r="O381" s="26">
        <v>14</v>
      </c>
      <c r="P381" s="27">
        <v>13</v>
      </c>
      <c r="Q381" s="27">
        <v>12</v>
      </c>
      <c r="R381" s="43"/>
      <c r="S381" s="43"/>
      <c r="T381" s="43"/>
      <c r="U381" s="43"/>
      <c r="V381" s="33">
        <v>33</v>
      </c>
      <c r="W381" s="33">
        <v>7</v>
      </c>
      <c r="X381" s="39">
        <f>IF(ISBLANK(W381),"",W381/$X$1)</f>
        <v>1.2345679012345678E-2</v>
      </c>
      <c r="Y381" s="40">
        <f>IF(ISBLANK(V381),"",V381/$Y$1)</f>
        <v>2.2252191503708697E-2</v>
      </c>
      <c r="Z381" s="40">
        <f>IF(ISBLANK(AA381),"",(((Price!$M369-Price!$AA369)/Price!$M369)+((Price!$N369-Price!$AB369)/Price!$N369)+((Price!$O369-Price!$AC369)/Price!$O369))/3)</f>
        <v>1</v>
      </c>
      <c r="AA381" s="41">
        <v>27.500000000000004</v>
      </c>
      <c r="AB381" s="41">
        <v>18.700000000000003</v>
      </c>
      <c r="AC381" s="41">
        <v>14.3</v>
      </c>
    </row>
    <row r="382" spans="1:29" ht="15" customHeight="1">
      <c r="A382" s="30">
        <v>387</v>
      </c>
      <c r="B382" s="68" t="s">
        <v>60</v>
      </c>
      <c r="C382" s="92">
        <v>1</v>
      </c>
      <c r="D382" s="33"/>
      <c r="E382" s="33"/>
      <c r="F382" s="34" t="s">
        <v>456</v>
      </c>
      <c r="G382" s="34" t="s">
        <v>457</v>
      </c>
      <c r="H382" s="35" t="s">
        <v>84</v>
      </c>
      <c r="I382" s="30" t="s">
        <v>64</v>
      </c>
      <c r="J382" s="36">
        <v>5</v>
      </c>
      <c r="K382" s="30" t="s">
        <v>69</v>
      </c>
      <c r="L382" s="26">
        <f>M382+5</f>
        <v>27</v>
      </c>
      <c r="M382" s="26">
        <v>22</v>
      </c>
      <c r="N382" s="26">
        <v>14.999999999999998</v>
      </c>
      <c r="O382" s="26">
        <v>11</v>
      </c>
      <c r="P382" s="27">
        <v>10</v>
      </c>
      <c r="Q382" s="27">
        <v>9</v>
      </c>
      <c r="R382" s="43"/>
      <c r="S382" s="43"/>
      <c r="T382" s="43"/>
      <c r="U382" s="43"/>
      <c r="V382" s="33">
        <v>13</v>
      </c>
      <c r="W382" s="33">
        <v>4</v>
      </c>
      <c r="X382" s="39">
        <f>IF(ISBLANK(W382),"",W382/$X$1)</f>
        <v>7.0546737213403876E-3</v>
      </c>
      <c r="Y382" s="40">
        <f>IF(ISBLANK(V382),"",V382/$Y$1)</f>
        <v>8.7660148347943351E-3</v>
      </c>
      <c r="Z382" s="40">
        <f>IF(ISBLANK(AA382),"",(((Price!$M370-Price!$AA370)/Price!$M370)+((Price!$N370-Price!$AB370)/Price!$N370)+((Price!$O370-Price!$AC370)/Price!$O370))/3)</f>
        <v>1</v>
      </c>
      <c r="AA382" s="41">
        <v>24.200000000000003</v>
      </c>
      <c r="AB382" s="41">
        <v>16.5</v>
      </c>
      <c r="AC382" s="41">
        <v>12.100000000000001</v>
      </c>
    </row>
    <row r="383" spans="1:29" ht="15" customHeight="1">
      <c r="A383" s="30">
        <v>388</v>
      </c>
      <c r="B383" s="154" t="s">
        <v>60</v>
      </c>
      <c r="C383" s="92">
        <v>1</v>
      </c>
      <c r="D383" s="33"/>
      <c r="E383" s="33"/>
      <c r="F383" s="34" t="s">
        <v>456</v>
      </c>
      <c r="G383" s="34" t="s">
        <v>457</v>
      </c>
      <c r="H383" s="35" t="s">
        <v>84</v>
      </c>
      <c r="I383" s="30" t="s">
        <v>85</v>
      </c>
      <c r="J383" s="36">
        <v>6</v>
      </c>
      <c r="K383" s="30" t="s">
        <v>92</v>
      </c>
      <c r="L383" s="26">
        <f>M383+5</f>
        <v>27</v>
      </c>
      <c r="M383" s="26">
        <v>22</v>
      </c>
      <c r="N383" s="26">
        <v>14.999999999999998</v>
      </c>
      <c r="O383" s="26">
        <v>10</v>
      </c>
      <c r="P383" s="27">
        <v>9</v>
      </c>
      <c r="Q383" s="27">
        <v>8</v>
      </c>
      <c r="R383" s="43"/>
      <c r="S383" s="43"/>
      <c r="T383" s="43"/>
      <c r="U383" s="43"/>
      <c r="V383" s="33">
        <v>1</v>
      </c>
      <c r="W383" s="33">
        <v>1</v>
      </c>
      <c r="X383" s="39">
        <f>IF(ISBLANK(W383),"",W383/$X$1)</f>
        <v>1.7636684303350969E-3</v>
      </c>
      <c r="Y383" s="40">
        <f>IF(ISBLANK(V383),"",V383/$Y$1)</f>
        <v>6.7430883344571813E-4</v>
      </c>
      <c r="Z383" s="40">
        <f>IF(ISBLANK(AA383),"",(((Price!$M371-Price!$AA371)/Price!$M371)+((Price!$N371-Price!$AB371)/Price!$N371)+((Price!$O371-Price!$AC371)/Price!$O371))/3)</f>
        <v>1</v>
      </c>
      <c r="AA383" s="41">
        <v>24.200000000000003</v>
      </c>
      <c r="AB383" s="41">
        <v>16.5</v>
      </c>
      <c r="AC383" s="41">
        <v>11</v>
      </c>
    </row>
    <row r="384" spans="1:29" ht="15" customHeight="1">
      <c r="A384" s="30">
        <v>389</v>
      </c>
      <c r="B384" s="68" t="s">
        <v>60</v>
      </c>
      <c r="C384" s="165">
        <v>1</v>
      </c>
      <c r="D384" s="33"/>
      <c r="E384" s="33"/>
      <c r="F384" s="34" t="s">
        <v>456</v>
      </c>
      <c r="G384" s="34" t="s">
        <v>458</v>
      </c>
      <c r="H384" s="35" t="s">
        <v>84</v>
      </c>
      <c r="I384" s="30" t="s">
        <v>64</v>
      </c>
      <c r="J384" s="36">
        <v>5</v>
      </c>
      <c r="K384" s="30" t="s">
        <v>69</v>
      </c>
      <c r="L384" s="26">
        <f>M384+5</f>
        <v>27</v>
      </c>
      <c r="M384" s="26">
        <v>22</v>
      </c>
      <c r="N384" s="26">
        <v>14.999999999999998</v>
      </c>
      <c r="O384" s="26">
        <v>11</v>
      </c>
      <c r="P384" s="27">
        <v>10</v>
      </c>
      <c r="Q384" s="27">
        <v>9</v>
      </c>
      <c r="R384" s="43"/>
      <c r="S384" s="43"/>
      <c r="T384" s="43"/>
      <c r="U384" s="43"/>
      <c r="V384" s="33">
        <v>16</v>
      </c>
      <c r="W384" s="33">
        <v>6</v>
      </c>
      <c r="X384" s="39">
        <f>IF(ISBLANK(W384),"",W384/$X$1)</f>
        <v>1.0582010582010581E-2</v>
      </c>
      <c r="Y384" s="40">
        <f>IF(ISBLANK(V384),"",V384/$Y$1)</f>
        <v>1.078894133513149E-2</v>
      </c>
      <c r="Z384" s="40">
        <f>IF(ISBLANK(AA384),"",(((Price!$M372-Price!$AA372)/Price!$M372)+((Price!$N372-Price!$AB372)/Price!$N372)+((Price!$O372-Price!$AC372)/Price!$O372))/3)</f>
        <v>-2.3529411764705927E-2</v>
      </c>
      <c r="AA384" s="41">
        <v>24.200000000000003</v>
      </c>
      <c r="AB384" s="41">
        <v>16.5</v>
      </c>
      <c r="AC384" s="41">
        <v>12.100000000000001</v>
      </c>
    </row>
    <row r="385" spans="1:29" ht="15" customHeight="1">
      <c r="A385" s="30">
        <v>390</v>
      </c>
      <c r="B385" s="158" t="s">
        <v>60</v>
      </c>
      <c r="C385" s="92">
        <v>1</v>
      </c>
      <c r="D385" s="33"/>
      <c r="E385" s="33"/>
      <c r="F385" s="34" t="s">
        <v>456</v>
      </c>
      <c r="G385" s="34" t="s">
        <v>459</v>
      </c>
      <c r="H385" s="35" t="s">
        <v>84</v>
      </c>
      <c r="I385" s="30" t="s">
        <v>85</v>
      </c>
      <c r="J385" s="36">
        <v>5</v>
      </c>
      <c r="K385" s="30" t="s">
        <v>69</v>
      </c>
      <c r="L385" s="26">
        <f>M385+5</f>
        <v>27</v>
      </c>
      <c r="M385" s="26">
        <v>22</v>
      </c>
      <c r="N385" s="26">
        <v>12</v>
      </c>
      <c r="O385" s="26">
        <v>11</v>
      </c>
      <c r="P385" s="27">
        <v>10</v>
      </c>
      <c r="Q385" s="27">
        <v>9</v>
      </c>
      <c r="R385" s="43"/>
      <c r="S385" s="43"/>
      <c r="T385" s="43"/>
      <c r="U385" s="43"/>
      <c r="V385" s="33">
        <v>65</v>
      </c>
      <c r="W385" s="33">
        <v>9</v>
      </c>
      <c r="X385" s="39">
        <f>IF(ISBLANK(W385),"",W385/$X$1)</f>
        <v>1.5873015873015872E-2</v>
      </c>
      <c r="Y385" s="40">
        <f>IF(ISBLANK(V385),"",V385/$Y$1)</f>
        <v>4.3830074173971681E-2</v>
      </c>
      <c r="Z385" s="40">
        <f>IF(ISBLANK(AA385),"",(((Price!$M373-Price!$AA373)/Price!$M373)+((Price!$N373-Price!$AB373)/Price!$N373)+((Price!$O373-Price!$AC373)/Price!$O373))/3)</f>
        <v>1</v>
      </c>
      <c r="AA385" s="41">
        <v>24.200000000000003</v>
      </c>
      <c r="AB385" s="41">
        <v>13.200000000000001</v>
      </c>
      <c r="AC385" s="41">
        <v>12.100000000000001</v>
      </c>
    </row>
    <row r="386" spans="1:29" ht="15" customHeight="1">
      <c r="A386" s="30">
        <v>391</v>
      </c>
      <c r="B386" s="68" t="s">
        <v>60</v>
      </c>
      <c r="C386" s="92">
        <v>1</v>
      </c>
      <c r="D386" s="33"/>
      <c r="E386" s="33"/>
      <c r="F386" s="34" t="s">
        <v>456</v>
      </c>
      <c r="G386" s="34" t="s">
        <v>459</v>
      </c>
      <c r="H386" s="35" t="s">
        <v>84</v>
      </c>
      <c r="I386" s="30" t="s">
        <v>85</v>
      </c>
      <c r="J386" s="36">
        <v>4</v>
      </c>
      <c r="K386" s="30" t="s">
        <v>65</v>
      </c>
      <c r="L386" s="26">
        <f>M386+5</f>
        <v>30</v>
      </c>
      <c r="M386" s="26">
        <v>25</v>
      </c>
      <c r="N386" s="26">
        <v>17</v>
      </c>
      <c r="O386" s="26">
        <v>13</v>
      </c>
      <c r="P386" s="27">
        <v>12</v>
      </c>
      <c r="Q386" s="27">
        <v>11</v>
      </c>
      <c r="R386" s="78"/>
      <c r="S386" s="78"/>
      <c r="T386" s="78"/>
      <c r="U386" s="78"/>
      <c r="V386" s="33">
        <v>157</v>
      </c>
      <c r="W386" s="33">
        <v>65</v>
      </c>
      <c r="X386" s="39">
        <f>IF(ISBLANK(W386),"",W386/$X$1)</f>
        <v>0.1146384479717813</v>
      </c>
      <c r="Y386" s="40">
        <f>IF(ISBLANK(V386),"",V386/$Y$1)</f>
        <v>0.10586648685097774</v>
      </c>
      <c r="Z386" s="40">
        <f>IF(ISBLANK(AA386),"",(((Price!$M374-Price!$AA374)/Price!$M374)+((Price!$N374-Price!$AB374)/Price!$N374)+((Price!$O374-Price!$AC374)/Price!$O374))/3)</f>
        <v>0.10897435897435898</v>
      </c>
      <c r="AA386" s="41">
        <v>27.500000000000004</v>
      </c>
      <c r="AB386" s="41">
        <v>18.700000000000003</v>
      </c>
      <c r="AC386" s="41">
        <v>13.200000000000001</v>
      </c>
    </row>
    <row r="387" spans="1:29" ht="15" customHeight="1">
      <c r="A387" s="30">
        <v>393</v>
      </c>
      <c r="B387" s="72" t="s">
        <v>60</v>
      </c>
      <c r="C387" s="165">
        <v>1</v>
      </c>
      <c r="D387" s="33"/>
      <c r="E387" s="33"/>
      <c r="F387" s="34" t="s">
        <v>456</v>
      </c>
      <c r="G387" s="34" t="s">
        <v>301</v>
      </c>
      <c r="H387" s="35" t="s">
        <v>91</v>
      </c>
      <c r="I387" s="30" t="s">
        <v>64</v>
      </c>
      <c r="J387" s="36">
        <v>4</v>
      </c>
      <c r="K387" s="30" t="s">
        <v>65</v>
      </c>
      <c r="L387" s="26">
        <f>M387+5</f>
        <v>35</v>
      </c>
      <c r="M387" s="26">
        <v>30</v>
      </c>
      <c r="N387" s="26">
        <v>20</v>
      </c>
      <c r="O387" s="26">
        <v>16</v>
      </c>
      <c r="P387" s="27"/>
      <c r="Q387" s="27"/>
      <c r="R387" s="69" t="s">
        <v>134</v>
      </c>
      <c r="S387" s="43"/>
      <c r="T387" s="43"/>
      <c r="U387" s="43"/>
      <c r="V387" s="33"/>
      <c r="W387" s="33"/>
      <c r="X387" s="39" t="str">
        <f>IF(ISBLANK(W387),"",W387/$X$1)</f>
        <v/>
      </c>
      <c r="Y387" s="40" t="str">
        <f>IF(ISBLANK(V387),"",V387/$Y$1)</f>
        <v/>
      </c>
      <c r="Z387" s="40" t="str">
        <f>IF(ISBLANK(AA387),"",(((Price!$M376-Price!$AA376)/Price!$M376)+((Price!$N376-Price!$AB376)/Price!$N376)+((Price!$O376-Price!$AC376)/Price!$O376))/3)</f>
        <v/>
      </c>
      <c r="AA387" s="41"/>
      <c r="AB387" s="41"/>
      <c r="AC387" s="41"/>
    </row>
    <row r="388" spans="1:29" ht="15" customHeight="1">
      <c r="A388" s="30">
        <v>394</v>
      </c>
      <c r="B388" s="68" t="s">
        <v>60</v>
      </c>
      <c r="C388" s="92">
        <v>1</v>
      </c>
      <c r="D388" s="33"/>
      <c r="E388" s="33"/>
      <c r="F388" s="34" t="s">
        <v>456</v>
      </c>
      <c r="G388" s="34" t="s">
        <v>301</v>
      </c>
      <c r="H388" s="35" t="s">
        <v>91</v>
      </c>
      <c r="I388" s="30" t="s">
        <v>78</v>
      </c>
      <c r="J388" s="36">
        <v>5</v>
      </c>
      <c r="K388" s="30" t="s">
        <v>69</v>
      </c>
      <c r="L388" s="26">
        <f>M388+5</f>
        <v>27</v>
      </c>
      <c r="M388" s="26">
        <v>22</v>
      </c>
      <c r="N388" s="26">
        <v>14.999999999999998</v>
      </c>
      <c r="O388" s="26">
        <v>11</v>
      </c>
      <c r="P388" s="27">
        <v>10</v>
      </c>
      <c r="Q388" s="27">
        <v>9</v>
      </c>
      <c r="R388" s="43"/>
      <c r="S388" s="43"/>
      <c r="T388" s="43"/>
      <c r="U388" s="43"/>
      <c r="V388" s="33">
        <v>104</v>
      </c>
      <c r="W388" s="33">
        <v>33</v>
      </c>
      <c r="X388" s="39">
        <f>IF(ISBLANK(W388),"",W388/$X$1)</f>
        <v>5.8201058201058198E-2</v>
      </c>
      <c r="Y388" s="40">
        <f>IF(ISBLANK(V388),"",V388/$Y$1)</f>
        <v>7.0128118678354681E-2</v>
      </c>
      <c r="Z388" s="40">
        <f>IF(ISBLANK(AA388),"",(((Price!$M377-Price!$AA377)/Price!$M377)+((Price!$N377-Price!$AB377)/Price!$N377)+((Price!$O377-Price!$AC377)/Price!$O377))/3)</f>
        <v>1</v>
      </c>
      <c r="AA388" s="41">
        <v>24.200000000000003</v>
      </c>
      <c r="AB388" s="41">
        <v>16.5</v>
      </c>
      <c r="AC388" s="41">
        <v>12.100000000000001</v>
      </c>
    </row>
    <row r="389" spans="1:29" ht="15" customHeight="1">
      <c r="A389" s="30">
        <v>395</v>
      </c>
      <c r="B389" s="68" t="s">
        <v>60</v>
      </c>
      <c r="C389" s="92">
        <v>1</v>
      </c>
      <c r="D389" s="33"/>
      <c r="E389" s="33"/>
      <c r="F389" s="34" t="s">
        <v>456</v>
      </c>
      <c r="G389" s="34" t="s">
        <v>382</v>
      </c>
      <c r="H389" s="35" t="s">
        <v>84</v>
      </c>
      <c r="I389" s="30" t="s">
        <v>64</v>
      </c>
      <c r="J389" s="36">
        <v>4</v>
      </c>
      <c r="K389" s="30" t="s">
        <v>65</v>
      </c>
      <c r="L389" s="26">
        <f>M389+5</f>
        <v>30</v>
      </c>
      <c r="M389" s="26">
        <v>25</v>
      </c>
      <c r="N389" s="26">
        <v>17</v>
      </c>
      <c r="O389" s="26">
        <v>13</v>
      </c>
      <c r="P389" s="27">
        <v>12</v>
      </c>
      <c r="Q389" s="27">
        <v>11</v>
      </c>
      <c r="R389" s="43"/>
      <c r="S389" s="43"/>
      <c r="T389" s="43"/>
      <c r="U389" s="43"/>
      <c r="V389" s="33">
        <v>23</v>
      </c>
      <c r="W389" s="33">
        <v>7</v>
      </c>
      <c r="X389" s="39">
        <f>IF(ISBLANK(W389),"",W389/$X$1)</f>
        <v>1.2345679012345678E-2</v>
      </c>
      <c r="Y389" s="40">
        <f>IF(ISBLANK(V389),"",V389/$Y$1)</f>
        <v>1.5509103169251517E-2</v>
      </c>
      <c r="Z389" s="40">
        <f>IF(ISBLANK(AA389),"",(((Price!$M378-Price!$AA378)/Price!$M378)+((Price!$N378-Price!$AB378)/Price!$N378)+((Price!$O378-Price!$AC378)/Price!$O378))/3)</f>
        <v>-0.10000000000000013</v>
      </c>
      <c r="AA389" s="41">
        <v>24.200000000000003</v>
      </c>
      <c r="AB389" s="41">
        <v>16.5</v>
      </c>
      <c r="AC389" s="41">
        <v>12.100000000000001</v>
      </c>
    </row>
    <row r="390" spans="1:29" ht="15" customHeight="1">
      <c r="A390" s="30">
        <v>396</v>
      </c>
      <c r="B390" s="68" t="s">
        <v>60</v>
      </c>
      <c r="C390" s="165">
        <v>1</v>
      </c>
      <c r="D390" s="33"/>
      <c r="E390" s="33"/>
      <c r="F390" s="34" t="s">
        <v>460</v>
      </c>
      <c r="G390" s="34" t="s">
        <v>461</v>
      </c>
      <c r="H390" s="35" t="s">
        <v>91</v>
      </c>
      <c r="I390" s="30" t="s">
        <v>78</v>
      </c>
      <c r="J390" s="36">
        <v>6</v>
      </c>
      <c r="K390" s="30" t="s">
        <v>92</v>
      </c>
      <c r="L390" s="26">
        <f>M390+5</f>
        <v>27</v>
      </c>
      <c r="M390" s="26">
        <v>22</v>
      </c>
      <c r="N390" s="26">
        <v>15</v>
      </c>
      <c r="O390" s="26">
        <v>11</v>
      </c>
      <c r="P390" s="27">
        <v>10</v>
      </c>
      <c r="Q390" s="27">
        <v>9</v>
      </c>
      <c r="R390" s="58"/>
      <c r="S390" s="58"/>
      <c r="T390" s="58"/>
      <c r="U390" s="58"/>
      <c r="V390" s="33">
        <v>22</v>
      </c>
      <c r="W390" s="33">
        <v>6</v>
      </c>
      <c r="X390" s="39">
        <f>IF(ISBLANK(W390),"",W390/$X$1)</f>
        <v>1.0582010582010581E-2</v>
      </c>
      <c r="Y390" s="40">
        <f>IF(ISBLANK(V390),"",V390/$Y$1)</f>
        <v>1.4834794335805798E-2</v>
      </c>
      <c r="Z390" s="40">
        <f>IF(ISBLANK(AA390),"",(((Price!$M379-Price!$AA379)/Price!$M379)+((Price!$N379-Price!$AB379)/Price!$N379)+((Price!$O379-Price!$AC379)/Price!$O379))/3)</f>
        <v>-5.6172839506172911E-2</v>
      </c>
      <c r="AA390" s="41">
        <v>27.500000000000004</v>
      </c>
      <c r="AB390" s="41">
        <v>18.700000000000003</v>
      </c>
      <c r="AC390" s="41">
        <v>13.200000000000001</v>
      </c>
    </row>
    <row r="391" spans="1:29" ht="15" customHeight="1">
      <c r="A391" s="30">
        <v>397</v>
      </c>
      <c r="B391" s="68" t="s">
        <v>60</v>
      </c>
      <c r="C391" s="165">
        <v>1</v>
      </c>
      <c r="D391" s="33"/>
      <c r="E391" s="33"/>
      <c r="F391" s="34" t="s">
        <v>460</v>
      </c>
      <c r="G391" s="34" t="s">
        <v>462</v>
      </c>
      <c r="H391" s="35" t="s">
        <v>91</v>
      </c>
      <c r="I391" s="30" t="s">
        <v>85</v>
      </c>
      <c r="J391" s="36">
        <v>5</v>
      </c>
      <c r="K391" s="30" t="s">
        <v>69</v>
      </c>
      <c r="L391" s="26">
        <f>M391+5</f>
        <v>27</v>
      </c>
      <c r="M391" s="26">
        <v>22</v>
      </c>
      <c r="N391" s="26">
        <v>14.999999999999998</v>
      </c>
      <c r="O391" s="26">
        <v>11</v>
      </c>
      <c r="P391" s="27">
        <v>10</v>
      </c>
      <c r="Q391" s="27">
        <v>9</v>
      </c>
      <c r="R391" s="43"/>
      <c r="S391" s="43"/>
      <c r="T391" s="43"/>
      <c r="U391" s="43"/>
      <c r="V391" s="33">
        <v>4</v>
      </c>
      <c r="W391" s="33">
        <v>1</v>
      </c>
      <c r="X391" s="39">
        <f>IF(ISBLANK(W391),"",W391/$X$1)</f>
        <v>1.7636684303350969E-3</v>
      </c>
      <c r="Y391" s="40">
        <f>IF(ISBLANK(V391),"",V391/$Y$1)</f>
        <v>2.6972353337828725E-3</v>
      </c>
      <c r="Z391" s="40">
        <f>IF(ISBLANK(AA391),"",(((Price!$M380-Price!$AA380)/Price!$M380)+((Price!$N380-Price!$AB380)/Price!$N380)+((Price!$O380-Price!$AC380)/Price!$O380))/3)</f>
        <v>-0.10000000000000013</v>
      </c>
      <c r="AA391" s="41">
        <v>24.200000000000003</v>
      </c>
      <c r="AB391" s="41">
        <v>16.5</v>
      </c>
      <c r="AC391" s="41">
        <v>11</v>
      </c>
    </row>
    <row r="392" spans="1:29" ht="15" customHeight="1">
      <c r="A392" s="30">
        <v>398</v>
      </c>
      <c r="B392" s="68" t="s">
        <v>60</v>
      </c>
      <c r="C392" s="92">
        <v>1</v>
      </c>
      <c r="D392" s="33"/>
      <c r="E392" s="33"/>
      <c r="F392" s="34" t="s">
        <v>460</v>
      </c>
      <c r="G392" s="34" t="s">
        <v>463</v>
      </c>
      <c r="H392" s="35" t="s">
        <v>84</v>
      </c>
      <c r="I392" s="30" t="s">
        <v>85</v>
      </c>
      <c r="J392" s="36">
        <v>6</v>
      </c>
      <c r="K392" s="30" t="s">
        <v>92</v>
      </c>
      <c r="L392" s="26">
        <f>M392+5</f>
        <v>35</v>
      </c>
      <c r="M392" s="26">
        <v>29.999999999999996</v>
      </c>
      <c r="N392" s="26">
        <v>22</v>
      </c>
      <c r="O392" s="26">
        <v>17</v>
      </c>
      <c r="P392" s="27">
        <v>16</v>
      </c>
      <c r="Q392" s="27">
        <v>15</v>
      </c>
      <c r="R392" s="43"/>
      <c r="S392" s="43"/>
      <c r="T392" s="43"/>
      <c r="U392" s="43"/>
      <c r="V392" s="33">
        <v>1</v>
      </c>
      <c r="W392" s="33"/>
      <c r="X392" s="39" t="str">
        <f>IF(ISBLANK(W392),"",W392/$X$1)</f>
        <v/>
      </c>
      <c r="Y392" s="40">
        <f>IF(ISBLANK(V392),"",V392/$Y$1)</f>
        <v>6.7430883344571813E-4</v>
      </c>
      <c r="Z392" s="40">
        <f>IF(ISBLANK(AA392),"",(((Price!$M381-Price!$AA381)/Price!$M381)+((Price!$N381-Price!$AB381)/Price!$N381)+((Price!$O381-Price!$AC381)/Price!$O381))/3)</f>
        <v>-5.3439153439153564E-2</v>
      </c>
      <c r="AA392" s="41">
        <v>33</v>
      </c>
      <c r="AB392" s="41">
        <v>22</v>
      </c>
      <c r="AC392" s="41">
        <v>16.5</v>
      </c>
    </row>
    <row r="393" spans="1:29" ht="15" customHeight="1">
      <c r="A393" s="30">
        <v>399</v>
      </c>
      <c r="B393" s="68" t="s">
        <v>60</v>
      </c>
      <c r="C393" s="165">
        <v>1</v>
      </c>
      <c r="D393" s="33"/>
      <c r="E393" s="33"/>
      <c r="F393" s="34" t="s">
        <v>460</v>
      </c>
      <c r="G393" s="34" t="s">
        <v>464</v>
      </c>
      <c r="H393" s="35" t="s">
        <v>91</v>
      </c>
      <c r="I393" s="30" t="s">
        <v>85</v>
      </c>
      <c r="J393" s="36">
        <v>4</v>
      </c>
      <c r="K393" s="30" t="s">
        <v>65</v>
      </c>
      <c r="L393" s="26">
        <f>M393+5</f>
        <v>27</v>
      </c>
      <c r="M393" s="26">
        <v>22</v>
      </c>
      <c r="N393" s="26">
        <v>14.999999999999998</v>
      </c>
      <c r="O393" s="26">
        <v>11</v>
      </c>
      <c r="P393" s="27">
        <v>10</v>
      </c>
      <c r="Q393" s="27">
        <v>9</v>
      </c>
      <c r="R393" s="43"/>
      <c r="S393" s="43"/>
      <c r="T393" s="43"/>
      <c r="U393" s="43"/>
      <c r="V393" s="33">
        <v>18</v>
      </c>
      <c r="W393" s="33">
        <v>5</v>
      </c>
      <c r="X393" s="62">
        <f>IF(ISBLANK(W393),"",W393/$X$1)</f>
        <v>8.8183421516754845E-3</v>
      </c>
      <c r="Y393" s="40">
        <f>IF(ISBLANK(V393),"",V393/$Y$1)</f>
        <v>1.2137559002022926E-2</v>
      </c>
      <c r="Z393" s="63">
        <f>IF(ISBLANK(AA393),"",(((Price!$M382-Price!$AA382)/Price!$M382)+((Price!$N382-Price!$AB382)/Price!$N382)+((Price!$O382-Price!$AC382)/Price!$O382))/3)</f>
        <v>-0.10000000000000013</v>
      </c>
      <c r="AA393" s="64">
        <v>24.200000000000003</v>
      </c>
      <c r="AB393" s="65">
        <v>16.5</v>
      </c>
      <c r="AC393" s="66">
        <v>12.100000000000001</v>
      </c>
    </row>
    <row r="394" spans="1:29" ht="15" customHeight="1">
      <c r="A394" s="30">
        <v>400</v>
      </c>
      <c r="B394" s="68" t="s">
        <v>60</v>
      </c>
      <c r="C394" s="165">
        <v>1</v>
      </c>
      <c r="D394" s="33"/>
      <c r="E394" s="33"/>
      <c r="F394" s="34" t="s">
        <v>460</v>
      </c>
      <c r="G394" s="34" t="s">
        <v>465</v>
      </c>
      <c r="H394" s="35" t="s">
        <v>91</v>
      </c>
      <c r="I394" s="30" t="s">
        <v>64</v>
      </c>
      <c r="J394" s="36">
        <v>4</v>
      </c>
      <c r="K394" s="30" t="s">
        <v>65</v>
      </c>
      <c r="L394" s="26">
        <f>M394+5</f>
        <v>40</v>
      </c>
      <c r="M394" s="26">
        <v>35</v>
      </c>
      <c r="N394" s="26">
        <v>27</v>
      </c>
      <c r="O394" s="26">
        <v>22</v>
      </c>
      <c r="P394" s="27">
        <v>21</v>
      </c>
      <c r="Q394" s="27">
        <v>20</v>
      </c>
      <c r="R394" s="37"/>
      <c r="S394" s="37"/>
      <c r="T394" s="37"/>
      <c r="U394" s="37"/>
      <c r="V394" s="33">
        <v>10</v>
      </c>
      <c r="W394" s="33">
        <v>5</v>
      </c>
      <c r="X394" s="39">
        <f>IF(ISBLANK(W394),"",W394/$X$1)</f>
        <v>8.8183421516754845E-3</v>
      </c>
      <c r="Y394" s="40">
        <f>IF(ISBLANK(V394),"",V394/$Y$1)</f>
        <v>6.7430883344571811E-3</v>
      </c>
      <c r="Z394" s="40">
        <f>IF(ISBLANK(AA394),"",(((Price!$M383-Price!$AA383)/Price!$M383)+((Price!$N383-Price!$AB383)/Price!$N383)+((Price!$O383-Price!$AC383)/Price!$O383))/3)</f>
        <v>-0.10000000000000009</v>
      </c>
      <c r="AA394" s="41">
        <v>25</v>
      </c>
      <c r="AB394" s="41">
        <v>15</v>
      </c>
      <c r="AC394" s="41">
        <v>11</v>
      </c>
    </row>
    <row r="395" spans="1:29" ht="15" customHeight="1">
      <c r="A395" s="30">
        <v>401</v>
      </c>
      <c r="B395" s="68" t="s">
        <v>60</v>
      </c>
      <c r="C395" s="92">
        <v>1</v>
      </c>
      <c r="D395" s="33"/>
      <c r="E395" s="33"/>
      <c r="F395" s="34" t="s">
        <v>466</v>
      </c>
      <c r="G395" s="34" t="s">
        <v>467</v>
      </c>
      <c r="H395" s="35" t="s">
        <v>91</v>
      </c>
      <c r="I395" s="30" t="s">
        <v>64</v>
      </c>
      <c r="J395" s="36">
        <v>4</v>
      </c>
      <c r="K395" s="30" t="s">
        <v>65</v>
      </c>
      <c r="L395" s="26">
        <f>M395+5</f>
        <v>35</v>
      </c>
      <c r="M395" s="26">
        <v>30</v>
      </c>
      <c r="N395" s="26">
        <v>22</v>
      </c>
      <c r="O395" s="26">
        <v>16</v>
      </c>
      <c r="P395" s="27">
        <v>15</v>
      </c>
      <c r="Q395" s="27">
        <v>14</v>
      </c>
      <c r="R395" s="43"/>
      <c r="S395" s="43"/>
      <c r="T395" s="43"/>
      <c r="U395" s="43"/>
      <c r="V395" s="33">
        <v>67</v>
      </c>
      <c r="W395" s="33">
        <v>31</v>
      </c>
      <c r="X395" s="39">
        <f>IF(ISBLANK(W395),"",W395/$X$1)</f>
        <v>5.4673721340388004E-2</v>
      </c>
      <c r="Y395" s="40">
        <f>IF(ISBLANK(V395),"",V395/$Y$1)</f>
        <v>4.5178691840863115E-2</v>
      </c>
      <c r="Z395" s="40">
        <f>IF(ISBLANK(AA395),"",(((Price!$M384-Price!$AA384)/Price!$M384)+((Price!$N384-Price!$AB384)/Price!$N384)+((Price!$O384-Price!$AC384)/Price!$O384))/3)</f>
        <v>-0.10000000000000013</v>
      </c>
      <c r="AA395" s="41">
        <v>27.500000000000004</v>
      </c>
      <c r="AB395" s="41">
        <v>19.8</v>
      </c>
      <c r="AC395" s="41">
        <v>15.400000000000002</v>
      </c>
    </row>
    <row r="396" spans="1:29" ht="15" customHeight="1">
      <c r="A396" s="30">
        <v>402</v>
      </c>
      <c r="B396" s="68" t="s">
        <v>60</v>
      </c>
      <c r="C396" s="92">
        <v>1</v>
      </c>
      <c r="D396" s="33"/>
      <c r="E396" s="33"/>
      <c r="F396" s="34" t="s">
        <v>466</v>
      </c>
      <c r="G396" s="34" t="s">
        <v>468</v>
      </c>
      <c r="H396" s="35" t="s">
        <v>91</v>
      </c>
      <c r="I396" s="30" t="s">
        <v>64</v>
      </c>
      <c r="J396" s="36">
        <v>4</v>
      </c>
      <c r="K396" s="30" t="s">
        <v>65</v>
      </c>
      <c r="L396" s="26">
        <f>M396+5</f>
        <v>30</v>
      </c>
      <c r="M396" s="26">
        <v>25</v>
      </c>
      <c r="N396" s="26">
        <v>18</v>
      </c>
      <c r="O396" s="26">
        <v>14</v>
      </c>
      <c r="P396" s="27">
        <v>13</v>
      </c>
      <c r="Q396" s="27">
        <v>12</v>
      </c>
      <c r="R396" s="37"/>
      <c r="S396" s="37"/>
      <c r="T396" s="37"/>
      <c r="U396" s="37"/>
      <c r="V396" s="33">
        <v>18</v>
      </c>
      <c r="W396" s="33">
        <v>10</v>
      </c>
      <c r="X396" s="39">
        <f>IF(ISBLANK(W396),"",W396/$X$1)</f>
        <v>1.7636684303350969E-2</v>
      </c>
      <c r="Y396" s="40">
        <f>IF(ISBLANK(V396),"",V396/$Y$1)</f>
        <v>1.2137559002022926E-2</v>
      </c>
      <c r="Z396" s="40">
        <f>IF(ISBLANK(AA396),"",(((Price!$M385-Price!$AA385)/Price!$M385)+((Price!$N385-Price!$AB385)/Price!$N385)+((Price!$O385-Price!$AC385)/Price!$O385))/3)</f>
        <v>-0.10000000000000013</v>
      </c>
      <c r="AA396" s="41">
        <v>27.500000000000004</v>
      </c>
      <c r="AB396" s="41">
        <v>18.700000000000003</v>
      </c>
      <c r="AC396" s="41">
        <v>14.3</v>
      </c>
    </row>
    <row r="397" spans="1:29" ht="15" customHeight="1">
      <c r="A397" s="30">
        <v>403</v>
      </c>
      <c r="B397" s="68" t="s">
        <v>60</v>
      </c>
      <c r="C397" s="92">
        <v>1</v>
      </c>
      <c r="D397" s="33"/>
      <c r="E397" s="33"/>
      <c r="F397" s="34" t="s">
        <v>466</v>
      </c>
      <c r="G397" s="34" t="s">
        <v>469</v>
      </c>
      <c r="H397" s="35" t="s">
        <v>63</v>
      </c>
      <c r="I397" s="30" t="s">
        <v>64</v>
      </c>
      <c r="J397" s="36">
        <v>5</v>
      </c>
      <c r="K397" s="30" t="s">
        <v>69</v>
      </c>
      <c r="L397" s="26">
        <f>M397+5</f>
        <v>30</v>
      </c>
      <c r="M397" s="26">
        <v>25</v>
      </c>
      <c r="N397" s="26">
        <v>17</v>
      </c>
      <c r="O397" s="26">
        <v>12</v>
      </c>
      <c r="P397" s="27">
        <v>11</v>
      </c>
      <c r="Q397" s="27">
        <v>10</v>
      </c>
      <c r="R397" s="43"/>
      <c r="S397" s="43"/>
      <c r="T397" s="43"/>
      <c r="U397" s="43"/>
      <c r="V397" s="33">
        <v>11</v>
      </c>
      <c r="W397" s="33">
        <v>3</v>
      </c>
      <c r="X397" s="39">
        <f>IF(ISBLANK(W397),"",W397/$X$1)</f>
        <v>5.2910052910052907E-3</v>
      </c>
      <c r="Y397" s="40">
        <f>IF(ISBLANK(V397),"",V397/$Y$1)</f>
        <v>7.4173971679028991E-3</v>
      </c>
      <c r="Z397" s="40">
        <f>IF(ISBLANK(AA397),"",(((Price!$M386-Price!$AA386)/Price!$M386)+((Price!$N386-Price!$AB386)/Price!$N386)+((Price!$O386-Price!$AC386)/Price!$O386))/3)</f>
        <v>-7.1794871794871928E-2</v>
      </c>
      <c r="AA397" s="41">
        <v>24.200000000000003</v>
      </c>
      <c r="AB397" s="41">
        <v>16.5</v>
      </c>
      <c r="AC397" s="41">
        <v>12.100000000000001</v>
      </c>
    </row>
    <row r="398" spans="1:29" ht="15" customHeight="1">
      <c r="A398" s="30">
        <v>404</v>
      </c>
      <c r="B398" s="68" t="s">
        <v>60</v>
      </c>
      <c r="C398" s="165">
        <v>1</v>
      </c>
      <c r="D398" s="33"/>
      <c r="E398" s="33"/>
      <c r="F398" s="34" t="s">
        <v>466</v>
      </c>
      <c r="G398" s="34" t="s">
        <v>469</v>
      </c>
      <c r="H398" s="35" t="s">
        <v>91</v>
      </c>
      <c r="I398" s="30" t="s">
        <v>85</v>
      </c>
      <c r="J398" s="36">
        <v>6</v>
      </c>
      <c r="K398" s="30" t="s">
        <v>92</v>
      </c>
      <c r="L398" s="26">
        <f>M398+5</f>
        <v>12</v>
      </c>
      <c r="M398" s="26">
        <v>7</v>
      </c>
      <c r="N398" s="26">
        <v>7</v>
      </c>
      <c r="O398" s="26">
        <v>7</v>
      </c>
      <c r="P398" s="27">
        <v>8</v>
      </c>
      <c r="Q398" s="27">
        <v>7</v>
      </c>
      <c r="R398" s="43"/>
      <c r="S398" s="43"/>
      <c r="T398" s="43"/>
      <c r="U398" s="43"/>
      <c r="V398" s="33">
        <v>1</v>
      </c>
      <c r="W398" s="33">
        <v>1</v>
      </c>
      <c r="X398" s="39">
        <f>IF(ISBLANK(W398),"",W398/$X$1)</f>
        <v>1.7636684303350969E-3</v>
      </c>
      <c r="Y398" s="40">
        <f>IF(ISBLANK(V398),"",V398/$Y$1)</f>
        <v>6.7430883344571813E-4</v>
      </c>
      <c r="Z398" s="40">
        <f>IF(ISBLANK(AA398),"",(((Price!$M387-Price!$AA387)/Price!$M387)+((Price!$N387-Price!$AB387)/Price!$N387)+((Price!$O387-Price!$AC387)/Price!$O387))/3)</f>
        <v>1</v>
      </c>
      <c r="AA398" s="41">
        <v>22</v>
      </c>
      <c r="AB398" s="41">
        <v>14.3</v>
      </c>
      <c r="AC398" s="41">
        <v>9.9</v>
      </c>
    </row>
    <row r="399" spans="1:29" ht="15" customHeight="1">
      <c r="A399" s="30">
        <v>405</v>
      </c>
      <c r="B399" s="68" t="s">
        <v>60</v>
      </c>
      <c r="C399" s="92">
        <v>1</v>
      </c>
      <c r="D399" s="33"/>
      <c r="E399" s="33"/>
      <c r="F399" s="34" t="s">
        <v>466</v>
      </c>
      <c r="G399" s="34" t="s">
        <v>470</v>
      </c>
      <c r="H399" s="35" t="s">
        <v>91</v>
      </c>
      <c r="I399" s="30" t="s">
        <v>85</v>
      </c>
      <c r="J399" s="36">
        <v>4</v>
      </c>
      <c r="K399" s="30" t="s">
        <v>65</v>
      </c>
      <c r="L399" s="26">
        <f>M399+5</f>
        <v>35</v>
      </c>
      <c r="M399" s="26">
        <v>29.999999999999996</v>
      </c>
      <c r="N399" s="26">
        <v>20</v>
      </c>
      <c r="O399" s="26">
        <v>16</v>
      </c>
      <c r="P399" s="27">
        <v>15</v>
      </c>
      <c r="Q399" s="27">
        <v>14</v>
      </c>
      <c r="R399" s="43"/>
      <c r="S399" s="43"/>
      <c r="T399" s="43"/>
      <c r="U399" s="43"/>
      <c r="V399" s="33">
        <v>99</v>
      </c>
      <c r="W399" s="33">
        <v>40</v>
      </c>
      <c r="X399" s="39">
        <f>IF(ISBLANK(W399),"",W399/$X$1)</f>
        <v>7.0546737213403876E-2</v>
      </c>
      <c r="Y399" s="40">
        <f>IF(ISBLANK(V399),"",V399/$Y$1)</f>
        <v>6.6756574511126099E-2</v>
      </c>
      <c r="Z399" s="40">
        <f>IF(ISBLANK(AA399),"",(((Price!$M388-Price!$AA388)/Price!$M388)+((Price!$N388-Price!$AB388)/Price!$N388)+((Price!$O388-Price!$AC388)/Price!$O388))/3)</f>
        <v>-0.10000000000000013</v>
      </c>
      <c r="AA399" s="41">
        <v>33</v>
      </c>
      <c r="AB399" s="41">
        <v>22</v>
      </c>
      <c r="AC399" s="41">
        <v>16.5</v>
      </c>
    </row>
    <row r="400" spans="1:29" ht="15" customHeight="1">
      <c r="A400" s="30">
        <v>406</v>
      </c>
      <c r="B400" s="68" t="s">
        <v>60</v>
      </c>
      <c r="C400" s="165">
        <v>1</v>
      </c>
      <c r="D400" s="33"/>
      <c r="E400" s="33"/>
      <c r="F400" s="34" t="s">
        <v>466</v>
      </c>
      <c r="G400" s="34" t="s">
        <v>471</v>
      </c>
      <c r="H400" s="35" t="s">
        <v>91</v>
      </c>
      <c r="I400" s="30" t="s">
        <v>85</v>
      </c>
      <c r="J400" s="36">
        <v>6</v>
      </c>
      <c r="K400" s="30" t="s">
        <v>92</v>
      </c>
      <c r="L400" s="26">
        <f>M400+5</f>
        <v>25</v>
      </c>
      <c r="M400" s="26">
        <v>20</v>
      </c>
      <c r="N400" s="26">
        <v>13</v>
      </c>
      <c r="O400" s="26">
        <v>9</v>
      </c>
      <c r="P400" s="27">
        <v>8</v>
      </c>
      <c r="Q400" s="27">
        <v>7</v>
      </c>
      <c r="R400" s="43"/>
      <c r="S400" s="43"/>
      <c r="T400" s="43"/>
      <c r="U400" s="43"/>
      <c r="V400" s="33">
        <v>1</v>
      </c>
      <c r="W400" s="33"/>
      <c r="X400" s="39" t="str">
        <f>IF(ISBLANK(W400),"",W400/$X$1)</f>
        <v/>
      </c>
      <c r="Y400" s="40">
        <f>IF(ISBLANK(V400),"",V400/$Y$1)</f>
        <v>6.7430883344571813E-4</v>
      </c>
      <c r="Z400" s="40">
        <f>IF(ISBLANK(AA400),"",(((Price!$M389-Price!$AA389)/Price!$M389)+((Price!$N389-Price!$AB389)/Price!$N389)+((Price!$O389-Price!$AC389)/Price!$O389))/3)</f>
        <v>4.3547511312217124E-2</v>
      </c>
      <c r="AA400" s="41">
        <v>22</v>
      </c>
      <c r="AB400" s="41">
        <v>14.3</v>
      </c>
      <c r="AC400" s="41">
        <v>9.9</v>
      </c>
    </row>
    <row r="401" spans="1:29" ht="15" customHeight="1">
      <c r="A401" s="30">
        <v>407</v>
      </c>
      <c r="B401" s="156" t="s">
        <v>60</v>
      </c>
      <c r="C401" s="92">
        <v>1</v>
      </c>
      <c r="D401" s="33"/>
      <c r="E401" s="33"/>
      <c r="F401" s="34" t="s">
        <v>466</v>
      </c>
      <c r="G401" s="34" t="s">
        <v>472</v>
      </c>
      <c r="H401" s="35" t="s">
        <v>91</v>
      </c>
      <c r="I401" s="30" t="s">
        <v>78</v>
      </c>
      <c r="J401" s="36">
        <v>5</v>
      </c>
      <c r="K401" s="30" t="s">
        <v>69</v>
      </c>
      <c r="L401" s="26">
        <f>M401+5</f>
        <v>35</v>
      </c>
      <c r="M401" s="26">
        <v>29.999999999999996</v>
      </c>
      <c r="N401" s="26">
        <v>22</v>
      </c>
      <c r="O401" s="26">
        <v>17</v>
      </c>
      <c r="P401" s="27">
        <v>16</v>
      </c>
      <c r="Q401" s="27">
        <v>15</v>
      </c>
      <c r="R401" s="43"/>
      <c r="S401" s="43"/>
      <c r="T401" s="43"/>
      <c r="U401" s="43"/>
      <c r="V401" s="33">
        <v>40</v>
      </c>
      <c r="W401" s="33"/>
      <c r="X401" s="39" t="str">
        <f>IF(ISBLANK(W401),"",W401/$X$1)</f>
        <v/>
      </c>
      <c r="Y401" s="40">
        <f>IF(ISBLANK(V401),"",V401/$Y$1)</f>
        <v>2.6972353337828724E-2</v>
      </c>
      <c r="Z401" s="40">
        <f>IF(ISBLANK(AA401),"",(((Price!$M390-Price!$AA390)/Price!$M390)+((Price!$N390-Price!$AB390)/Price!$N390)+((Price!$O390-Price!$AC390)/Price!$O390))/3)</f>
        <v>-0.23222222222222236</v>
      </c>
      <c r="AA401" s="41">
        <v>33</v>
      </c>
      <c r="AB401" s="41">
        <v>22</v>
      </c>
      <c r="AC401" s="41">
        <v>17.600000000000001</v>
      </c>
    </row>
    <row r="402" spans="1:29" ht="15" customHeight="1">
      <c r="A402" s="30">
        <v>408</v>
      </c>
      <c r="B402" s="156" t="s">
        <v>60</v>
      </c>
      <c r="C402" s="165">
        <v>1</v>
      </c>
      <c r="D402" s="33"/>
      <c r="E402" s="33"/>
      <c r="F402" s="34" t="s">
        <v>473</v>
      </c>
      <c r="G402" s="34" t="s">
        <v>474</v>
      </c>
      <c r="H402" s="35" t="s">
        <v>84</v>
      </c>
      <c r="I402" s="30" t="s">
        <v>64</v>
      </c>
      <c r="J402" s="36">
        <v>4</v>
      </c>
      <c r="K402" s="30" t="s">
        <v>65</v>
      </c>
      <c r="L402" s="26">
        <f>M402+5</f>
        <v>40</v>
      </c>
      <c r="M402" s="26">
        <v>35</v>
      </c>
      <c r="N402" s="26">
        <v>25</v>
      </c>
      <c r="O402" s="26">
        <v>20</v>
      </c>
      <c r="P402" s="27">
        <v>19</v>
      </c>
      <c r="Q402" s="27">
        <v>18</v>
      </c>
      <c r="R402" s="37" t="s">
        <v>66</v>
      </c>
      <c r="S402" s="38"/>
      <c r="T402" s="38"/>
      <c r="U402" s="38"/>
      <c r="V402" s="33">
        <v>3</v>
      </c>
      <c r="W402" s="33">
        <v>3</v>
      </c>
      <c r="X402" s="39">
        <f>IF(ISBLANK(W402),"",W402/$X$1)</f>
        <v>5.2910052910052907E-3</v>
      </c>
      <c r="Y402" s="40">
        <f>IF(ISBLANK(V402),"",V402/$Y$1)</f>
        <v>2.0229265003371545E-3</v>
      </c>
      <c r="Z402" s="40" t="str">
        <f>IF(ISBLANK(AA402),"",(((Price!$M391-Price!$AA391)/Price!$M391)+((Price!$N391-Price!$AB391)/Price!$N391)+((Price!$O391-Price!$AC391)/Price!$O391))/3)</f>
        <v/>
      </c>
      <c r="AA402" s="41"/>
      <c r="AB402" s="41"/>
      <c r="AC402" s="41"/>
    </row>
    <row r="403" spans="1:29" ht="15" customHeight="1">
      <c r="A403" s="30">
        <v>409</v>
      </c>
      <c r="B403" s="68" t="s">
        <v>60</v>
      </c>
      <c r="C403" s="92">
        <v>1</v>
      </c>
      <c r="D403" s="33"/>
      <c r="E403" s="33"/>
      <c r="F403" s="34" t="s">
        <v>473</v>
      </c>
      <c r="G403" s="34" t="s">
        <v>475</v>
      </c>
      <c r="H403" s="35" t="s">
        <v>84</v>
      </c>
      <c r="I403" s="30" t="s">
        <v>64</v>
      </c>
      <c r="J403" s="36">
        <v>4</v>
      </c>
      <c r="K403" s="30" t="s">
        <v>65</v>
      </c>
      <c r="L403" s="26">
        <f>M403+5</f>
        <v>35</v>
      </c>
      <c r="M403" s="26">
        <v>30</v>
      </c>
      <c r="N403" s="26">
        <v>22</v>
      </c>
      <c r="O403" s="26">
        <v>18</v>
      </c>
      <c r="P403" s="27">
        <v>17</v>
      </c>
      <c r="Q403" s="27">
        <v>16</v>
      </c>
      <c r="R403" s="37" t="s">
        <v>66</v>
      </c>
      <c r="S403" s="38"/>
      <c r="T403" s="38"/>
      <c r="U403" s="38"/>
      <c r="V403" s="33">
        <v>3</v>
      </c>
      <c r="W403" s="33">
        <v>3</v>
      </c>
      <c r="X403" s="39">
        <f>IF(ISBLANK(W403),"",W403/$X$1)</f>
        <v>5.2910052910052907E-3</v>
      </c>
      <c r="Y403" s="40">
        <f>IF(ISBLANK(V403),"",V403/$Y$1)</f>
        <v>2.0229265003371545E-3</v>
      </c>
      <c r="Z403" s="40" t="str">
        <f>IF(ISBLANK(AA403),"",(((Price!$M392-Price!$AA392)/Price!$M392)+((Price!$N392-Price!$AB392)/Price!$N392)+((Price!$O392-Price!$AC392)/Price!$O392))/3)</f>
        <v/>
      </c>
      <c r="AA403" s="41"/>
      <c r="AB403" s="41"/>
      <c r="AC403" s="41"/>
    </row>
    <row r="404" spans="1:29" ht="15" customHeight="1">
      <c r="A404" s="30">
        <v>410</v>
      </c>
      <c r="B404" s="68" t="s">
        <v>60</v>
      </c>
      <c r="C404" s="92">
        <v>1</v>
      </c>
      <c r="D404" s="33"/>
      <c r="E404" s="33"/>
      <c r="F404" s="34" t="s">
        <v>473</v>
      </c>
      <c r="G404" s="34" t="s">
        <v>476</v>
      </c>
      <c r="H404" s="35" t="s">
        <v>63</v>
      </c>
      <c r="I404" s="30" t="s">
        <v>78</v>
      </c>
      <c r="J404" s="36">
        <v>5</v>
      </c>
      <c r="K404" s="30" t="s">
        <v>69</v>
      </c>
      <c r="L404" s="26">
        <f>M404+5</f>
        <v>35</v>
      </c>
      <c r="M404" s="26">
        <v>29.999999999999996</v>
      </c>
      <c r="N404" s="26">
        <v>20</v>
      </c>
      <c r="O404" s="26">
        <v>16</v>
      </c>
      <c r="P404" s="27">
        <v>15</v>
      </c>
      <c r="Q404" s="27">
        <v>14</v>
      </c>
      <c r="R404" s="37" t="s">
        <v>66</v>
      </c>
      <c r="S404" s="38"/>
      <c r="T404" s="38"/>
      <c r="U404" s="38"/>
      <c r="V404" s="33">
        <v>11</v>
      </c>
      <c r="W404" s="33">
        <v>11</v>
      </c>
      <c r="X404" s="39">
        <f>IF(ISBLANK(W404),"",W404/$X$1)</f>
        <v>1.9400352733686066E-2</v>
      </c>
      <c r="Y404" s="40">
        <f>IF(ISBLANK(V404),"",V404/$Y$1)</f>
        <v>7.4173971679028991E-3</v>
      </c>
      <c r="Z404" s="40" t="str">
        <f>IF(ISBLANK(AA404),"",(((Price!$M393-Price!$AA393)/Price!$M393)+((Price!$N393-Price!$AB393)/Price!$N393)+((Price!$O393-Price!$AC393)/Price!$O393))/3)</f>
        <v/>
      </c>
      <c r="AA404" s="41"/>
      <c r="AB404" s="41"/>
      <c r="AC404" s="41"/>
    </row>
    <row r="405" spans="1:29" ht="15" customHeight="1">
      <c r="A405" s="30">
        <v>411</v>
      </c>
      <c r="B405" s="157" t="s">
        <v>60</v>
      </c>
      <c r="C405" s="92">
        <v>1</v>
      </c>
      <c r="D405" s="33"/>
      <c r="E405" s="33"/>
      <c r="F405" s="46" t="s">
        <v>473</v>
      </c>
      <c r="G405" s="46" t="s">
        <v>477</v>
      </c>
      <c r="H405" s="47" t="s">
        <v>63</v>
      </c>
      <c r="I405" s="48" t="s">
        <v>64</v>
      </c>
      <c r="J405" s="49">
        <v>4</v>
      </c>
      <c r="K405" s="48" t="s">
        <v>65</v>
      </c>
      <c r="L405" s="26">
        <f>M405+5</f>
        <v>35</v>
      </c>
      <c r="M405" s="26">
        <v>30</v>
      </c>
      <c r="N405" s="26">
        <v>22</v>
      </c>
      <c r="O405" s="26">
        <v>17</v>
      </c>
      <c r="P405" s="51">
        <v>16</v>
      </c>
      <c r="Q405" s="51">
        <v>15</v>
      </c>
      <c r="R405" s="52" t="s">
        <v>80</v>
      </c>
      <c r="S405" s="38"/>
      <c r="T405" s="38"/>
      <c r="U405" s="38"/>
      <c r="V405" s="33">
        <v>7</v>
      </c>
      <c r="W405" s="33">
        <v>7</v>
      </c>
      <c r="X405" s="39">
        <f>IF(ISBLANK(W405),"",W405/$X$1)</f>
        <v>1.2345679012345678E-2</v>
      </c>
      <c r="Y405" s="40">
        <f>IF(ISBLANK(V405),"",V405/$Y$1)</f>
        <v>4.720161834120027E-3</v>
      </c>
      <c r="Z405" s="40" t="str">
        <f>IF(ISBLANK(AA405),"",(((Price!$M394-Price!$AA394)/Price!$M394)+((Price!$N394-Price!$AB394)/Price!$N394)+((Price!$O394-Price!$AC394)/Price!$O394))/3)</f>
        <v/>
      </c>
      <c r="AA405" s="41"/>
      <c r="AB405" s="41"/>
      <c r="AC405" s="41"/>
    </row>
    <row r="406" spans="1:29" ht="15" customHeight="1">
      <c r="A406" s="30">
        <v>412</v>
      </c>
      <c r="B406" s="68" t="s">
        <v>60</v>
      </c>
      <c r="C406" s="32">
        <v>1</v>
      </c>
      <c r="D406" s="33"/>
      <c r="E406" s="33"/>
      <c r="F406" s="34" t="s">
        <v>473</v>
      </c>
      <c r="G406" s="34" t="s">
        <v>478</v>
      </c>
      <c r="H406" s="35" t="s">
        <v>63</v>
      </c>
      <c r="I406" s="30" t="s">
        <v>64</v>
      </c>
      <c r="J406" s="36">
        <v>4</v>
      </c>
      <c r="K406" s="30" t="s">
        <v>65</v>
      </c>
      <c r="L406" s="26">
        <f>M406+5</f>
        <v>40</v>
      </c>
      <c r="M406" s="26">
        <v>35</v>
      </c>
      <c r="N406" s="26">
        <v>27</v>
      </c>
      <c r="O406" s="26">
        <v>22</v>
      </c>
      <c r="P406" s="26">
        <v>21</v>
      </c>
      <c r="Q406" s="26">
        <v>20</v>
      </c>
      <c r="R406" s="37" t="s">
        <v>80</v>
      </c>
      <c r="S406" s="37"/>
      <c r="T406" s="37"/>
      <c r="U406" s="37"/>
      <c r="V406" s="33">
        <v>12</v>
      </c>
      <c r="W406" s="33"/>
      <c r="X406" s="39" t="str">
        <f>IF(ISBLANK(W406),"",W406/$X$1)</f>
        <v/>
      </c>
      <c r="Y406" s="40">
        <f>IF(ISBLANK(V406),"",V406/$Y$1)</f>
        <v>8.091706001348618E-3</v>
      </c>
      <c r="Z406" s="40">
        <f>IF(ISBLANK(AA406),"",(((Price!$M395-Price!$AA395)/Price!$M395)+((Price!$N395-Price!$AB395)/Price!$N395)+((Price!$O395-Price!$AC395)/Price!$O395))/3)</f>
        <v>7.3611111111111016E-2</v>
      </c>
      <c r="AA406" s="41">
        <v>33</v>
      </c>
      <c r="AB406" s="41">
        <v>27.500000000000004</v>
      </c>
      <c r="AC406" s="41">
        <v>16.5</v>
      </c>
    </row>
    <row r="407" spans="1:29" ht="15" customHeight="1">
      <c r="A407" s="30">
        <v>413</v>
      </c>
      <c r="B407" s="68" t="s">
        <v>60</v>
      </c>
      <c r="C407" s="32">
        <v>1</v>
      </c>
      <c r="D407" s="33"/>
      <c r="E407" s="33"/>
      <c r="F407" s="34" t="s">
        <v>473</v>
      </c>
      <c r="G407" s="34" t="s">
        <v>478</v>
      </c>
      <c r="H407" s="35" t="s">
        <v>63</v>
      </c>
      <c r="I407" s="30" t="s">
        <v>78</v>
      </c>
      <c r="J407" s="36">
        <v>5</v>
      </c>
      <c r="K407" s="30" t="s">
        <v>69</v>
      </c>
      <c r="L407" s="26">
        <f>M407+5</f>
        <v>35</v>
      </c>
      <c r="M407" s="26">
        <v>29.999999999999996</v>
      </c>
      <c r="N407" s="26">
        <v>20</v>
      </c>
      <c r="O407" s="26">
        <v>16</v>
      </c>
      <c r="P407" s="26">
        <v>15</v>
      </c>
      <c r="Q407" s="26">
        <v>14</v>
      </c>
      <c r="R407" s="43"/>
      <c r="S407" s="43"/>
      <c r="T407" s="43"/>
      <c r="U407" s="43"/>
      <c r="V407" s="33">
        <v>109</v>
      </c>
      <c r="W407" s="33">
        <v>28</v>
      </c>
      <c r="X407" s="39">
        <f>IF(ISBLANK(W407),"",W407/$X$1)</f>
        <v>4.9382716049382713E-2</v>
      </c>
      <c r="Y407" s="40">
        <f>IF(ISBLANK(V407),"",V407/$Y$1)</f>
        <v>7.3499662845583277E-2</v>
      </c>
      <c r="Z407" s="40">
        <f>IF(ISBLANK(AA407),"",(((Price!$M396-Price!$AA396)/Price!$M396)+((Price!$N396-Price!$AB396)/Price!$N396)+((Price!$O396-Price!$AC396)/Price!$O396))/3)</f>
        <v>-5.3439153439153564E-2</v>
      </c>
      <c r="AA407" s="41">
        <v>33</v>
      </c>
      <c r="AB407" s="41">
        <v>22</v>
      </c>
      <c r="AC407" s="41">
        <v>17.600000000000001</v>
      </c>
    </row>
    <row r="408" spans="1:29" ht="15" customHeight="1">
      <c r="A408" s="30">
        <v>414</v>
      </c>
      <c r="B408" s="156" t="s">
        <v>60</v>
      </c>
      <c r="C408" s="92">
        <v>1</v>
      </c>
      <c r="D408" s="33"/>
      <c r="E408" s="33"/>
      <c r="F408" s="53" t="s">
        <v>473</v>
      </c>
      <c r="G408" s="53" t="s">
        <v>479</v>
      </c>
      <c r="H408" s="54" t="s">
        <v>91</v>
      </c>
      <c r="I408" s="55" t="s">
        <v>64</v>
      </c>
      <c r="J408" s="56">
        <v>4</v>
      </c>
      <c r="K408" s="55" t="s">
        <v>65</v>
      </c>
      <c r="L408" s="26">
        <f>M408+5</f>
        <v>35</v>
      </c>
      <c r="M408" s="26">
        <v>30</v>
      </c>
      <c r="N408" s="26">
        <v>22</v>
      </c>
      <c r="O408" s="26">
        <v>17</v>
      </c>
      <c r="P408" s="28">
        <v>16</v>
      </c>
      <c r="Q408" s="28">
        <v>15</v>
      </c>
      <c r="R408" s="107" t="s">
        <v>66</v>
      </c>
      <c r="S408" s="38"/>
      <c r="T408" s="38"/>
      <c r="U408" s="38"/>
      <c r="V408" s="33">
        <v>7</v>
      </c>
      <c r="W408" s="33">
        <v>7</v>
      </c>
      <c r="X408" s="39">
        <f>IF(ISBLANK(W408),"",W408/$X$1)</f>
        <v>1.2345679012345678E-2</v>
      </c>
      <c r="Y408" s="40">
        <f>IF(ISBLANK(V408),"",V408/$Y$1)</f>
        <v>4.720161834120027E-3</v>
      </c>
      <c r="Z408" s="40" t="str">
        <f>IF(ISBLANK(AA408),"",(((Price!$M397-Price!$AA397)/Price!$M397)+((Price!$N397-Price!$AB397)/Price!$N397)+((Price!$O397-Price!$AC397)/Price!$O397))/3)</f>
        <v/>
      </c>
      <c r="AA408" s="41"/>
      <c r="AB408" s="41"/>
      <c r="AC408" s="41"/>
    </row>
    <row r="409" spans="1:29" ht="15" customHeight="1">
      <c r="A409" s="30">
        <v>415</v>
      </c>
      <c r="B409" s="156" t="s">
        <v>60</v>
      </c>
      <c r="C409" s="165">
        <v>1</v>
      </c>
      <c r="D409" s="33"/>
      <c r="E409" s="33"/>
      <c r="F409" s="34" t="s">
        <v>480</v>
      </c>
      <c r="G409" s="34" t="s">
        <v>481</v>
      </c>
      <c r="H409" s="35" t="s">
        <v>63</v>
      </c>
      <c r="I409" s="30" t="s">
        <v>64</v>
      </c>
      <c r="J409" s="36">
        <v>4</v>
      </c>
      <c r="K409" s="30" t="s">
        <v>65</v>
      </c>
      <c r="L409" s="26">
        <f>M409+5</f>
        <v>80</v>
      </c>
      <c r="M409" s="26">
        <v>75</v>
      </c>
      <c r="N409" s="26">
        <v>65</v>
      </c>
      <c r="O409" s="26">
        <v>58</v>
      </c>
      <c r="P409" s="27">
        <v>57</v>
      </c>
      <c r="Q409" s="27">
        <v>56</v>
      </c>
      <c r="R409" s="58"/>
      <c r="S409" s="58"/>
      <c r="T409" s="58"/>
      <c r="U409" s="58"/>
      <c r="V409" s="33">
        <v>29</v>
      </c>
      <c r="W409" s="33">
        <v>10</v>
      </c>
      <c r="X409" s="39">
        <f>IF(ISBLANK(W409),"",W409/$X$1)</f>
        <v>1.7636684303350969E-2</v>
      </c>
      <c r="Y409" s="40">
        <f>IF(ISBLANK(V409),"",V409/$Y$1)</f>
        <v>1.9554956169925825E-2</v>
      </c>
      <c r="Z409" s="40">
        <f>IF(ISBLANK(AA409),"",(((Price!$M398-Price!$AA398)/Price!$M398)+((Price!$N398-Price!$AB398)/Price!$N398)+((Price!$O398-Price!$AC398)/Price!$O398))/3)</f>
        <v>-1.2</v>
      </c>
      <c r="AA409" s="41">
        <v>77</v>
      </c>
      <c r="AB409" s="41">
        <v>66.000000000000014</v>
      </c>
      <c r="AC409" s="41">
        <v>57.2</v>
      </c>
    </row>
    <row r="410" spans="1:29" ht="15" customHeight="1">
      <c r="A410" s="30">
        <v>416</v>
      </c>
      <c r="B410" s="156" t="s">
        <v>60</v>
      </c>
      <c r="C410" s="165">
        <v>1</v>
      </c>
      <c r="D410" s="33"/>
      <c r="E410" s="33"/>
      <c r="F410" s="34" t="s">
        <v>480</v>
      </c>
      <c r="G410" s="34" t="s">
        <v>482</v>
      </c>
      <c r="H410" s="35" t="s">
        <v>63</v>
      </c>
      <c r="I410" s="30" t="s">
        <v>78</v>
      </c>
      <c r="J410" s="36">
        <v>4</v>
      </c>
      <c r="K410" s="30" t="s">
        <v>65</v>
      </c>
      <c r="L410" s="26">
        <f>M410+5</f>
        <v>55</v>
      </c>
      <c r="M410" s="26">
        <v>50</v>
      </c>
      <c r="N410" s="26">
        <v>40</v>
      </c>
      <c r="O410" s="26">
        <v>33</v>
      </c>
      <c r="P410" s="27">
        <v>32</v>
      </c>
      <c r="Q410" s="27">
        <v>31</v>
      </c>
      <c r="R410" s="43"/>
      <c r="S410" s="43"/>
      <c r="T410" s="43"/>
      <c r="U410" s="43"/>
      <c r="V410" s="33">
        <v>21</v>
      </c>
      <c r="W410" s="33">
        <v>4</v>
      </c>
      <c r="X410" s="39">
        <f>IF(ISBLANK(W410),"",W410/$X$1)</f>
        <v>7.0546737213403876E-3</v>
      </c>
      <c r="Y410" s="40">
        <f>IF(ISBLANK(V410),"",V410/$Y$1)</f>
        <v>1.4160485502360081E-2</v>
      </c>
      <c r="Z410" s="40">
        <f>IF(ISBLANK(AA410),"",(((Price!$M399-Price!$AA399)/Price!$M399)+((Price!$N399-Price!$AB399)/Price!$N399)+((Price!$O399-Price!$AC399)/Price!$O399))/3)</f>
        <v>-7.7083333333333379E-2</v>
      </c>
      <c r="AA410" s="41">
        <v>49.500000000000007</v>
      </c>
      <c r="AB410" s="41">
        <v>38.5</v>
      </c>
      <c r="AC410" s="41">
        <v>33</v>
      </c>
    </row>
    <row r="411" spans="1:29" ht="15" customHeight="1">
      <c r="A411" s="30">
        <v>417</v>
      </c>
      <c r="B411" s="68" t="s">
        <v>60</v>
      </c>
      <c r="C411" s="165">
        <v>1</v>
      </c>
      <c r="D411" s="33"/>
      <c r="E411" s="33"/>
      <c r="F411" s="34" t="s">
        <v>480</v>
      </c>
      <c r="G411" s="34" t="s">
        <v>483</v>
      </c>
      <c r="H411" s="35" t="s">
        <v>63</v>
      </c>
      <c r="I411" s="30" t="s">
        <v>78</v>
      </c>
      <c r="J411" s="36">
        <v>5</v>
      </c>
      <c r="K411" s="30" t="s">
        <v>69</v>
      </c>
      <c r="L411" s="26">
        <f>M411+5</f>
        <v>40</v>
      </c>
      <c r="M411" s="26">
        <v>35</v>
      </c>
      <c r="N411" s="26">
        <v>27</v>
      </c>
      <c r="O411" s="26">
        <v>22</v>
      </c>
      <c r="P411" s="27">
        <v>21</v>
      </c>
      <c r="Q411" s="27">
        <v>20</v>
      </c>
      <c r="R411" s="43"/>
      <c r="S411" s="43"/>
      <c r="T411" s="43"/>
      <c r="U411" s="43"/>
      <c r="V411" s="33">
        <v>1</v>
      </c>
      <c r="W411" s="33"/>
      <c r="X411" s="39" t="str">
        <f>IF(ISBLANK(W411),"",W411/$X$1)</f>
        <v/>
      </c>
      <c r="Y411" s="40">
        <f>IF(ISBLANK(V411),"",V411/$Y$1)</f>
        <v>6.7430883344571813E-4</v>
      </c>
      <c r="Z411" s="40">
        <f>IF(ISBLANK(AA411),"",(((Price!$M400-Price!$AA400)/Price!$M400)+((Price!$N400-Price!$AB400)/Price!$N400)+((Price!$O400-Price!$AC400)/Price!$O400))/3)</f>
        <v>-0.10000000000000003</v>
      </c>
      <c r="AA411" s="41">
        <v>38.5</v>
      </c>
      <c r="AB411" s="41">
        <v>27.500000000000004</v>
      </c>
      <c r="AC411" s="41">
        <v>23.1</v>
      </c>
    </row>
    <row r="412" spans="1:29" ht="15" customHeight="1">
      <c r="A412" s="30">
        <v>418</v>
      </c>
      <c r="B412" s="158" t="s">
        <v>60</v>
      </c>
      <c r="C412" s="92">
        <v>1</v>
      </c>
      <c r="D412" s="33"/>
      <c r="E412" s="33"/>
      <c r="F412" s="34" t="s">
        <v>480</v>
      </c>
      <c r="G412" s="34" t="s">
        <v>484</v>
      </c>
      <c r="H412" s="35" t="s">
        <v>63</v>
      </c>
      <c r="I412" s="30" t="s">
        <v>78</v>
      </c>
      <c r="J412" s="36">
        <v>5</v>
      </c>
      <c r="K412" s="30" t="s">
        <v>69</v>
      </c>
      <c r="L412" s="26">
        <f>M412+5</f>
        <v>35</v>
      </c>
      <c r="M412" s="26">
        <v>29.999999999999996</v>
      </c>
      <c r="N412" s="26">
        <v>20</v>
      </c>
      <c r="O412" s="26">
        <v>16</v>
      </c>
      <c r="P412" s="27">
        <v>15</v>
      </c>
      <c r="Q412" s="27">
        <v>14</v>
      </c>
      <c r="R412" s="43"/>
      <c r="S412" s="43"/>
      <c r="T412" s="43"/>
      <c r="U412" s="43"/>
      <c r="V412" s="33">
        <v>17</v>
      </c>
      <c r="W412" s="33">
        <v>3</v>
      </c>
      <c r="X412" s="39">
        <f>IF(ISBLANK(W412),"",W412/$X$1)</f>
        <v>5.2910052910052907E-3</v>
      </c>
      <c r="Y412" s="40">
        <f>IF(ISBLANK(V412),"",V412/$Y$1)</f>
        <v>1.1463250168577209E-2</v>
      </c>
      <c r="Z412" s="40">
        <f>IF(ISBLANK(AA412),"",(((Price!$M401-Price!$AA401)/Price!$M401)+((Price!$N401-Price!$AB401)/Price!$N401)+((Price!$O401-Price!$AC401)/Price!$O401))/3)</f>
        <v>-4.5098039215686343E-2</v>
      </c>
      <c r="AA412" s="41">
        <v>33</v>
      </c>
      <c r="AB412" s="41">
        <v>22</v>
      </c>
      <c r="AC412" s="41">
        <v>16.5</v>
      </c>
    </row>
    <row r="413" spans="1:29" ht="15" customHeight="1">
      <c r="A413" s="30">
        <v>419</v>
      </c>
      <c r="B413" s="158" t="s">
        <v>60</v>
      </c>
      <c r="C413" s="165">
        <v>1</v>
      </c>
      <c r="D413" s="33"/>
      <c r="E413" s="33"/>
      <c r="F413" s="34" t="s">
        <v>485</v>
      </c>
      <c r="G413" s="34" t="s">
        <v>486</v>
      </c>
      <c r="H413" s="35" t="s">
        <v>63</v>
      </c>
      <c r="I413" s="30" t="s">
        <v>64</v>
      </c>
      <c r="J413" s="36">
        <v>4</v>
      </c>
      <c r="K413" s="30" t="s">
        <v>65</v>
      </c>
      <c r="L413" s="26">
        <f>M413+5</f>
        <v>50</v>
      </c>
      <c r="M413" s="26">
        <v>45</v>
      </c>
      <c r="N413" s="26">
        <v>35</v>
      </c>
      <c r="O413" s="26">
        <v>28</v>
      </c>
      <c r="P413" s="27">
        <v>27</v>
      </c>
      <c r="Q413" s="27">
        <v>26</v>
      </c>
      <c r="R413" s="43"/>
      <c r="S413" s="43"/>
      <c r="T413" s="43"/>
      <c r="U413" s="43"/>
      <c r="V413" s="33">
        <v>72</v>
      </c>
      <c r="W413" s="33">
        <v>43</v>
      </c>
      <c r="X413" s="39">
        <f>IF(ISBLANK(W413),"",W413/$X$1)</f>
        <v>7.5837742504409167E-2</v>
      </c>
      <c r="Y413" s="40">
        <f>IF(ISBLANK(V413),"",V413/$Y$1)</f>
        <v>4.8550236008091704E-2</v>
      </c>
      <c r="Z413" s="40" t="str">
        <f>IF(ISBLANK(AA413),"",(((Price!$M402-Price!$AA402)/Price!$M402)+((Price!$N402-Price!$AB402)/Price!$N402)+((Price!$O402-Price!$AC402)/Price!$O402))/3)</f>
        <v/>
      </c>
      <c r="AA413" s="41"/>
      <c r="AB413" s="41"/>
      <c r="AC413" s="41"/>
    </row>
    <row r="414" spans="1:29" ht="15" customHeight="1">
      <c r="A414" s="30">
        <v>420</v>
      </c>
      <c r="B414" s="68" t="s">
        <v>60</v>
      </c>
      <c r="C414" s="165">
        <v>1</v>
      </c>
      <c r="D414" s="33"/>
      <c r="E414" s="33"/>
      <c r="F414" s="34" t="s">
        <v>485</v>
      </c>
      <c r="G414" s="34" t="s">
        <v>487</v>
      </c>
      <c r="H414" s="35" t="s">
        <v>72</v>
      </c>
      <c r="I414" s="30" t="s">
        <v>64</v>
      </c>
      <c r="J414" s="36">
        <v>4</v>
      </c>
      <c r="K414" s="30" t="s">
        <v>65</v>
      </c>
      <c r="L414" s="26">
        <f>M414+5</f>
        <v>65</v>
      </c>
      <c r="M414" s="26">
        <v>60</v>
      </c>
      <c r="N414" s="26">
        <v>50</v>
      </c>
      <c r="O414" s="26">
        <v>45</v>
      </c>
      <c r="P414" s="27">
        <v>44</v>
      </c>
      <c r="Q414" s="27">
        <v>43</v>
      </c>
      <c r="R414" s="43"/>
      <c r="S414" s="43"/>
      <c r="T414" s="43"/>
      <c r="U414" s="43"/>
      <c r="V414" s="33">
        <v>5</v>
      </c>
      <c r="W414" s="33">
        <v>4</v>
      </c>
      <c r="X414" s="39">
        <f>IF(ISBLANK(W414),"",W414/$X$1)</f>
        <v>7.0546737213403876E-3</v>
      </c>
      <c r="Y414" s="40">
        <f>IF(ISBLANK(V414),"",V414/$Y$1)</f>
        <v>3.3715441672285905E-3</v>
      </c>
      <c r="Z414" s="40">
        <f>IF(ISBLANK(AA414),"",(((Price!$M403-Price!$AA403)/Price!$M403)+((Price!$N403-Price!$AB403)/Price!$N403)+((Price!$O403-Price!$AC403)/Price!$O403))/3)</f>
        <v>1</v>
      </c>
      <c r="AA414" s="41">
        <v>60.5</v>
      </c>
      <c r="AB414" s="41">
        <v>49.500000000000007</v>
      </c>
      <c r="AC414" s="41">
        <v>41.800000000000004</v>
      </c>
    </row>
    <row r="415" spans="1:29" ht="15" customHeight="1">
      <c r="A415" s="30">
        <v>421</v>
      </c>
      <c r="B415" s="68" t="s">
        <v>60</v>
      </c>
      <c r="C415" s="92">
        <v>1</v>
      </c>
      <c r="D415" s="33"/>
      <c r="E415" s="33"/>
      <c r="F415" s="34" t="s">
        <v>485</v>
      </c>
      <c r="G415" s="34" t="s">
        <v>488</v>
      </c>
      <c r="H415" s="35" t="s">
        <v>63</v>
      </c>
      <c r="I415" s="30" t="s">
        <v>78</v>
      </c>
      <c r="J415" s="36">
        <v>5</v>
      </c>
      <c r="K415" s="30" t="s">
        <v>69</v>
      </c>
      <c r="L415" s="26">
        <f>M415+5</f>
        <v>35</v>
      </c>
      <c r="M415" s="26">
        <v>30</v>
      </c>
      <c r="N415" s="26">
        <v>22</v>
      </c>
      <c r="O415" s="26">
        <v>17</v>
      </c>
      <c r="P415" s="27">
        <v>16</v>
      </c>
      <c r="Q415" s="27">
        <v>15</v>
      </c>
      <c r="R415" s="43"/>
      <c r="S415" s="43"/>
      <c r="T415" s="43"/>
      <c r="U415" s="43"/>
      <c r="V415" s="33">
        <v>1</v>
      </c>
      <c r="W415" s="33"/>
      <c r="X415" s="39" t="str">
        <f>IF(ISBLANK(W415),"",W415/$X$1)</f>
        <v/>
      </c>
      <c r="Y415" s="40">
        <f>IF(ISBLANK(V415),"",V415/$Y$1)</f>
        <v>6.7430883344571813E-4</v>
      </c>
      <c r="Z415" s="40" t="str">
        <f>IF(ISBLANK(AA415),"",(((Price!$M404-Price!$AA404)/Price!$M404)+((Price!$N404-Price!$AB404)/Price!$N404)+((Price!$O404-Price!$AC404)/Price!$O404))/3)</f>
        <v/>
      </c>
      <c r="AA415" s="41"/>
      <c r="AB415" s="41"/>
      <c r="AC415" s="41"/>
    </row>
    <row r="416" spans="1:29" ht="15" customHeight="1">
      <c r="A416" s="30">
        <v>422</v>
      </c>
      <c r="B416" s="154" t="s">
        <v>60</v>
      </c>
      <c r="C416" s="165">
        <v>1</v>
      </c>
      <c r="D416" s="33"/>
      <c r="E416" s="33"/>
      <c r="F416" s="34" t="s">
        <v>485</v>
      </c>
      <c r="G416" s="34" t="s">
        <v>488</v>
      </c>
      <c r="H416" s="35" t="s">
        <v>63</v>
      </c>
      <c r="I416" s="30" t="s">
        <v>64</v>
      </c>
      <c r="J416" s="36">
        <v>4</v>
      </c>
      <c r="K416" s="30" t="s">
        <v>65</v>
      </c>
      <c r="L416" s="26">
        <f>M416+5</f>
        <v>45</v>
      </c>
      <c r="M416" s="26">
        <v>40</v>
      </c>
      <c r="N416" s="26">
        <v>32</v>
      </c>
      <c r="O416" s="26">
        <v>27</v>
      </c>
      <c r="P416" s="27">
        <v>26</v>
      </c>
      <c r="Q416" s="27">
        <v>25</v>
      </c>
      <c r="R416" s="43"/>
      <c r="S416" s="43"/>
      <c r="T416" s="43"/>
      <c r="U416" s="43"/>
      <c r="V416" s="33">
        <v>1</v>
      </c>
      <c r="W416" s="33"/>
      <c r="X416" s="39" t="str">
        <f>IF(ISBLANK(W416),"",W416/$X$1)</f>
        <v/>
      </c>
      <c r="Y416" s="40">
        <f>IF(ISBLANK(V416),"",V416/$Y$1)</f>
        <v>6.7430883344571813E-4</v>
      </c>
      <c r="Z416" s="40">
        <f>IF(ISBLANK(AA416),"",(((Price!$M405-Price!$AA405)/Price!$M405)+((Price!$N405-Price!$AB405)/Price!$N405)+((Price!$O405-Price!$AC405)/Price!$O405))/3)</f>
        <v>1</v>
      </c>
      <c r="AA416" s="41">
        <v>44</v>
      </c>
      <c r="AB416" s="41">
        <v>33</v>
      </c>
      <c r="AC416" s="41">
        <v>25.3</v>
      </c>
    </row>
    <row r="417" spans="1:29" ht="15" customHeight="1">
      <c r="A417" s="30">
        <v>423</v>
      </c>
      <c r="B417" s="68" t="s">
        <v>60</v>
      </c>
      <c r="C417" s="165">
        <v>1</v>
      </c>
      <c r="D417" s="33"/>
      <c r="E417" s="33"/>
      <c r="F417" s="34" t="s">
        <v>485</v>
      </c>
      <c r="G417" s="34" t="s">
        <v>489</v>
      </c>
      <c r="H417" s="35" t="s">
        <v>91</v>
      </c>
      <c r="I417" s="30" t="s">
        <v>64</v>
      </c>
      <c r="J417" s="36">
        <v>4</v>
      </c>
      <c r="K417" s="30" t="s">
        <v>65</v>
      </c>
      <c r="L417" s="26">
        <f>M417+5</f>
        <v>55</v>
      </c>
      <c r="M417" s="26">
        <v>50</v>
      </c>
      <c r="N417" s="26">
        <v>40</v>
      </c>
      <c r="O417" s="26">
        <v>35</v>
      </c>
      <c r="P417" s="27">
        <v>34</v>
      </c>
      <c r="Q417" s="27">
        <v>33</v>
      </c>
      <c r="R417" s="43"/>
      <c r="S417" s="43"/>
      <c r="T417" s="43"/>
      <c r="U417" s="43"/>
      <c r="V417" s="33">
        <v>2</v>
      </c>
      <c r="W417" s="33">
        <v>1</v>
      </c>
      <c r="X417" s="39">
        <f>IF(ISBLANK(W417),"",W417/$X$1)</f>
        <v>1.7636684303350969E-3</v>
      </c>
      <c r="Y417" s="40">
        <f>IF(ISBLANK(V417),"",V417/$Y$1)</f>
        <v>1.3486176668914363E-3</v>
      </c>
      <c r="Z417" s="40">
        <f>IF(ISBLANK(AA417),"",(((Price!$M406-Price!$AA406)/Price!$M406)+((Price!$N406-Price!$AB406)/Price!$N406)+((Price!$O406-Price!$AC406)/Price!$O406))/3)</f>
        <v>9.6208112874779497E-2</v>
      </c>
      <c r="AA417" s="41">
        <v>49.500000000000007</v>
      </c>
      <c r="AB417" s="41">
        <v>38.5</v>
      </c>
      <c r="AC417" s="41">
        <v>33</v>
      </c>
    </row>
    <row r="418" spans="1:29" ht="15" customHeight="1">
      <c r="A418" s="30">
        <v>424</v>
      </c>
      <c r="B418" s="68" t="s">
        <v>60</v>
      </c>
      <c r="C418" s="165">
        <v>1</v>
      </c>
      <c r="D418" s="33"/>
      <c r="E418" s="33"/>
      <c r="F418" s="34" t="s">
        <v>485</v>
      </c>
      <c r="G418" s="34" t="s">
        <v>490</v>
      </c>
      <c r="H418" s="35" t="s">
        <v>72</v>
      </c>
      <c r="I418" s="30" t="s">
        <v>64</v>
      </c>
      <c r="J418" s="36">
        <v>4</v>
      </c>
      <c r="K418" s="30" t="s">
        <v>65</v>
      </c>
      <c r="L418" s="26">
        <f>M418+5</f>
        <v>65</v>
      </c>
      <c r="M418" s="26">
        <v>60</v>
      </c>
      <c r="N418" s="26">
        <v>48</v>
      </c>
      <c r="O418" s="26">
        <v>42</v>
      </c>
      <c r="P418" s="27">
        <v>41</v>
      </c>
      <c r="Q418" s="27">
        <v>40</v>
      </c>
      <c r="R418" s="43"/>
      <c r="S418" s="43"/>
      <c r="T418" s="43"/>
      <c r="U418" s="43"/>
      <c r="V418" s="33">
        <v>45</v>
      </c>
      <c r="W418" s="33">
        <v>34</v>
      </c>
      <c r="X418" s="39">
        <f>IF(ISBLANK(W418),"",W418/$X$1)</f>
        <v>5.9964726631393295E-2</v>
      </c>
      <c r="Y418" s="40">
        <f>IF(ISBLANK(V418),"",V418/$Y$1)</f>
        <v>3.0343897505057317E-2</v>
      </c>
      <c r="Z418" s="40">
        <f>IF(ISBLANK(AA418),"",(((Price!$M407-Price!$AA407)/Price!$M407)+((Price!$N407-Price!$AB407)/Price!$N407)+((Price!$O407-Price!$AC407)/Price!$O407))/3)</f>
        <v>-0.10000000000000007</v>
      </c>
      <c r="AA418" s="41">
        <v>60.5</v>
      </c>
      <c r="AB418" s="41">
        <v>49.500000000000007</v>
      </c>
      <c r="AC418" s="41">
        <v>41.800000000000004</v>
      </c>
    </row>
    <row r="419" spans="1:29" ht="15" customHeight="1">
      <c r="A419" s="30">
        <v>425</v>
      </c>
      <c r="B419" s="158" t="s">
        <v>60</v>
      </c>
      <c r="C419" s="92">
        <v>1</v>
      </c>
      <c r="D419" s="33"/>
      <c r="E419" s="33"/>
      <c r="F419" s="34" t="s">
        <v>485</v>
      </c>
      <c r="G419" s="34" t="s">
        <v>491</v>
      </c>
      <c r="H419" s="35" t="s">
        <v>63</v>
      </c>
      <c r="I419" s="30" t="s">
        <v>78</v>
      </c>
      <c r="J419" s="36">
        <v>6</v>
      </c>
      <c r="K419" s="30" t="s">
        <v>92</v>
      </c>
      <c r="L419" s="26">
        <f>M419+5</f>
        <v>35</v>
      </c>
      <c r="M419" s="26">
        <v>29.999999999999996</v>
      </c>
      <c r="N419" s="26">
        <v>22</v>
      </c>
      <c r="O419" s="26">
        <v>18</v>
      </c>
      <c r="P419" s="27">
        <v>17</v>
      </c>
      <c r="Q419" s="27">
        <v>16</v>
      </c>
      <c r="R419" s="43"/>
      <c r="S419" s="43"/>
      <c r="T419" s="43"/>
      <c r="U419" s="43"/>
      <c r="V419" s="33">
        <v>3</v>
      </c>
      <c r="W419" s="33">
        <v>2</v>
      </c>
      <c r="X419" s="39">
        <f>IF(ISBLANK(W419),"",W419/$X$1)</f>
        <v>3.5273368606701938E-3</v>
      </c>
      <c r="Y419" s="40">
        <f>IF(ISBLANK(V419),"",V419/$Y$1)</f>
        <v>2.0229265003371545E-3</v>
      </c>
      <c r="Z419" s="40">
        <f>IF(ISBLANK(AA419),"",(((Price!$M408-Price!$AA408)/Price!$M408)+((Price!$N408-Price!$AB408)/Price!$N408)+((Price!$O408-Price!$AC408)/Price!$O408))/3)</f>
        <v>1</v>
      </c>
      <c r="AA419" s="41">
        <v>33</v>
      </c>
      <c r="AB419" s="41">
        <v>24.200000000000003</v>
      </c>
      <c r="AC419" s="41">
        <v>18.700000000000003</v>
      </c>
    </row>
    <row r="420" spans="1:29" ht="15" customHeight="1">
      <c r="A420" s="30">
        <v>426</v>
      </c>
      <c r="B420" s="158" t="s">
        <v>60</v>
      </c>
      <c r="C420" s="165">
        <v>1</v>
      </c>
      <c r="D420" s="61"/>
      <c r="E420" s="61"/>
      <c r="F420" s="46" t="s">
        <v>485</v>
      </c>
      <c r="G420" s="46" t="s">
        <v>491</v>
      </c>
      <c r="H420" s="47" t="s">
        <v>63</v>
      </c>
      <c r="I420" s="48" t="s">
        <v>64</v>
      </c>
      <c r="J420" s="49">
        <v>4</v>
      </c>
      <c r="K420" s="48" t="s">
        <v>65</v>
      </c>
      <c r="L420" s="26">
        <f>M420+5</f>
        <v>59.999999999999993</v>
      </c>
      <c r="M420" s="26">
        <v>54.999999999999993</v>
      </c>
      <c r="N420" s="26">
        <v>45</v>
      </c>
      <c r="O420" s="26">
        <v>38</v>
      </c>
      <c r="P420" s="27">
        <v>37</v>
      </c>
      <c r="Q420" s="27">
        <v>36</v>
      </c>
      <c r="R420" s="52" t="s">
        <v>80</v>
      </c>
      <c r="S420" s="52"/>
      <c r="T420" s="52"/>
      <c r="U420" s="52"/>
      <c r="V420" s="33">
        <v>25</v>
      </c>
      <c r="W420" s="61">
        <v>13</v>
      </c>
      <c r="X420" s="62">
        <f>IF(ISBLANK(W420),"",W420/$X$1)</f>
        <v>2.292768959435626E-2</v>
      </c>
      <c r="Y420" s="96">
        <f>IF(ISBLANK(V420),"",V420/$Y$1)</f>
        <v>1.6857720836142953E-2</v>
      </c>
      <c r="Z420" s="40">
        <f>IF(ISBLANK(AA420),"",(((Price!$M409-Price!$AA409)/Price!$M409)+((Price!$N409-Price!$AB409)/Price!$N409)+((Price!$O409-Price!$AC409)/Price!$O409))/3)</f>
        <v>-9.4193928676688191E-3</v>
      </c>
      <c r="AA420" s="41">
        <v>60.5</v>
      </c>
      <c r="AB420" s="41">
        <v>49.500000000000007</v>
      </c>
      <c r="AC420" s="41">
        <v>41.800000000000004</v>
      </c>
    </row>
    <row r="421" spans="1:29" ht="15" customHeight="1">
      <c r="A421" s="30">
        <v>427</v>
      </c>
      <c r="B421" s="158" t="s">
        <v>60</v>
      </c>
      <c r="C421" s="32">
        <v>1</v>
      </c>
      <c r="D421" s="33"/>
      <c r="E421" s="33"/>
      <c r="F421" s="34" t="s">
        <v>485</v>
      </c>
      <c r="G421" s="34" t="s">
        <v>491</v>
      </c>
      <c r="H421" s="35" t="s">
        <v>63</v>
      </c>
      <c r="I421" s="30" t="s">
        <v>78</v>
      </c>
      <c r="J421" s="36">
        <v>4</v>
      </c>
      <c r="K421" s="30" t="s">
        <v>65</v>
      </c>
      <c r="L421" s="26">
        <f>M421+5</f>
        <v>50</v>
      </c>
      <c r="M421" s="26">
        <v>45</v>
      </c>
      <c r="N421" s="26">
        <v>35</v>
      </c>
      <c r="O421" s="26">
        <v>29</v>
      </c>
      <c r="P421" s="27">
        <v>28</v>
      </c>
      <c r="Q421" s="27">
        <v>27</v>
      </c>
      <c r="R421" s="70"/>
      <c r="S421" s="70"/>
      <c r="T421" s="70"/>
      <c r="U421" s="70"/>
      <c r="V421" s="33">
        <v>78</v>
      </c>
      <c r="W421" s="33">
        <v>34</v>
      </c>
      <c r="X421" s="39">
        <f>IF(ISBLANK(W421),"",W421/$X$1)</f>
        <v>5.9964726631393295E-2</v>
      </c>
      <c r="Y421" s="40">
        <f>IF(ISBLANK(V421),"",V421/$Y$1)</f>
        <v>5.2596089008766014E-2</v>
      </c>
      <c r="Z421" s="40">
        <f>IF(ISBLANK(AA421),"",(((Price!$M410-Price!$AA410)/Price!$M410)+((Price!$N410-Price!$AB410)/Price!$N410)+((Price!$O410-Price!$AC410)/Price!$O410))/3)</f>
        <v>1.5833333333333286E-2</v>
      </c>
      <c r="AA421" s="41">
        <v>44</v>
      </c>
      <c r="AB421" s="41">
        <v>36.299999999999997</v>
      </c>
      <c r="AC421" s="41">
        <v>30.800000000000004</v>
      </c>
    </row>
    <row r="422" spans="1:29" ht="15" customHeight="1">
      <c r="A422" s="30">
        <v>428</v>
      </c>
      <c r="B422" s="68" t="s">
        <v>60</v>
      </c>
      <c r="C422" s="165">
        <v>1</v>
      </c>
      <c r="D422" s="93"/>
      <c r="E422" s="93"/>
      <c r="F422" s="53" t="s">
        <v>485</v>
      </c>
      <c r="G422" s="53" t="s">
        <v>492</v>
      </c>
      <c r="H422" s="54" t="s">
        <v>63</v>
      </c>
      <c r="I422" s="55" t="s">
        <v>64</v>
      </c>
      <c r="J422" s="56">
        <v>4</v>
      </c>
      <c r="K422" s="55" t="s">
        <v>65</v>
      </c>
      <c r="L422" s="26">
        <f>M422+5</f>
        <v>55</v>
      </c>
      <c r="M422" s="26">
        <v>50</v>
      </c>
      <c r="N422" s="26">
        <v>42</v>
      </c>
      <c r="O422" s="26">
        <v>37</v>
      </c>
      <c r="P422" s="27">
        <v>36</v>
      </c>
      <c r="Q422" s="27">
        <v>35</v>
      </c>
      <c r="R422" s="57"/>
      <c r="S422" s="57"/>
      <c r="T422" s="57"/>
      <c r="U422" s="57"/>
      <c r="V422" s="33">
        <v>1</v>
      </c>
      <c r="W422" s="33">
        <v>1</v>
      </c>
      <c r="X422" s="94">
        <f>IF(ISBLANK(W422),"",W422/$X$1)</f>
        <v>1.7636684303350969E-3</v>
      </c>
      <c r="Y422" s="95">
        <f>IF(ISBLANK(V422),"",V422/$Y$1)</f>
        <v>6.7430883344571813E-4</v>
      </c>
      <c r="Z422" s="40">
        <f>IF(ISBLANK(AA422),"",(((Price!$M411-Price!$AA411)/Price!$M411)+((Price!$N411-Price!$AB411)/Price!$N411)+((Price!$O411-Price!$AC411)/Price!$O411))/3)</f>
        <v>-5.6172839506172911E-2</v>
      </c>
      <c r="AA422" s="41">
        <v>49.500000000000007</v>
      </c>
      <c r="AB422" s="41">
        <v>41.800000000000004</v>
      </c>
      <c r="AC422" s="41">
        <v>35.200000000000003</v>
      </c>
    </row>
    <row r="423" spans="1:29" ht="15" customHeight="1">
      <c r="A423" s="30">
        <v>429</v>
      </c>
      <c r="B423" s="156" t="s">
        <v>60</v>
      </c>
      <c r="C423" s="165">
        <v>1</v>
      </c>
      <c r="D423" s="33"/>
      <c r="E423" s="33"/>
      <c r="F423" s="34" t="s">
        <v>485</v>
      </c>
      <c r="G423" s="34" t="s">
        <v>493</v>
      </c>
      <c r="H423" s="35" t="s">
        <v>494</v>
      </c>
      <c r="I423" s="30" t="s">
        <v>64</v>
      </c>
      <c r="J423" s="36">
        <v>4</v>
      </c>
      <c r="K423" s="30" t="s">
        <v>65</v>
      </c>
      <c r="L423" s="26">
        <f>M423+5</f>
        <v>50</v>
      </c>
      <c r="M423" s="26">
        <v>45</v>
      </c>
      <c r="N423" s="26">
        <v>35</v>
      </c>
      <c r="O423" s="26">
        <v>30</v>
      </c>
      <c r="P423" s="27">
        <v>29</v>
      </c>
      <c r="Q423" s="27">
        <v>28</v>
      </c>
      <c r="R423" s="43"/>
      <c r="S423" s="43"/>
      <c r="T423" s="43"/>
      <c r="U423" s="43"/>
      <c r="V423" s="33">
        <v>7</v>
      </c>
      <c r="W423" s="33">
        <v>1</v>
      </c>
      <c r="X423" s="39">
        <f>IF(ISBLANK(W423),"",W423/$X$1)</f>
        <v>1.7636684303350969E-3</v>
      </c>
      <c r="Y423" s="40">
        <f>IF(ISBLANK(V423),"",V423/$Y$1)</f>
        <v>4.720161834120027E-3</v>
      </c>
      <c r="Z423" s="40">
        <f>IF(ISBLANK(AA423),"",(((Price!$M412-Price!$AA412)/Price!$M412)+((Price!$N412-Price!$AB412)/Price!$N412)+((Price!$O412-Price!$AC412)/Price!$O412))/3)</f>
        <v>-7.7083333333333379E-2</v>
      </c>
      <c r="AA423" s="41">
        <v>44</v>
      </c>
      <c r="AB423" s="41">
        <v>33</v>
      </c>
      <c r="AC423" s="41">
        <v>27.500000000000004</v>
      </c>
    </row>
    <row r="424" spans="1:29" ht="15" customHeight="1">
      <c r="A424" s="30">
        <v>430</v>
      </c>
      <c r="B424" s="156" t="s">
        <v>60</v>
      </c>
      <c r="C424" s="165">
        <v>1</v>
      </c>
      <c r="D424" s="33"/>
      <c r="E424" s="33"/>
      <c r="F424" s="34" t="s">
        <v>485</v>
      </c>
      <c r="G424" s="34" t="s">
        <v>495</v>
      </c>
      <c r="H424" s="35" t="s">
        <v>63</v>
      </c>
      <c r="I424" s="30" t="s">
        <v>64</v>
      </c>
      <c r="J424" s="36">
        <v>4</v>
      </c>
      <c r="K424" s="30" t="s">
        <v>65</v>
      </c>
      <c r="L424" s="26">
        <f>M424+5</f>
        <v>70</v>
      </c>
      <c r="M424" s="26">
        <v>65</v>
      </c>
      <c r="N424" s="26">
        <v>55</v>
      </c>
      <c r="O424" s="26">
        <v>50</v>
      </c>
      <c r="P424" s="27">
        <v>49</v>
      </c>
      <c r="Q424" s="27">
        <v>48</v>
      </c>
      <c r="R424" s="43"/>
      <c r="S424" s="43"/>
      <c r="T424" s="43"/>
      <c r="U424" s="43"/>
      <c r="V424" s="33">
        <v>2</v>
      </c>
      <c r="W424" s="33"/>
      <c r="X424" s="39" t="str">
        <f>IF(ISBLANK(W424),"",W424/$X$1)</f>
        <v/>
      </c>
      <c r="Y424" s="40">
        <f>IF(ISBLANK(V424),"",V424/$Y$1)</f>
        <v>1.3486176668914363E-3</v>
      </c>
      <c r="Z424" s="40">
        <f>IF(ISBLANK(AA424),"",(((Price!$M413-Price!$AA413)/Price!$M413)+((Price!$N413-Price!$AB413)/Price!$N413)+((Price!$O413-Price!$AC413)/Price!$O413))/3)</f>
        <v>1</v>
      </c>
      <c r="AA424" s="41">
        <v>60.5</v>
      </c>
      <c r="AB424" s="41">
        <v>49.500000000000007</v>
      </c>
      <c r="AC424" s="41">
        <v>45.1</v>
      </c>
    </row>
    <row r="425" spans="1:29" ht="15" customHeight="1">
      <c r="A425" s="30">
        <v>431</v>
      </c>
      <c r="B425" s="68" t="s">
        <v>60</v>
      </c>
      <c r="C425" s="165">
        <v>1</v>
      </c>
      <c r="D425" s="33"/>
      <c r="E425" s="33"/>
      <c r="F425" s="34" t="s">
        <v>485</v>
      </c>
      <c r="G425" s="34" t="s">
        <v>496</v>
      </c>
      <c r="H425" s="35" t="s">
        <v>63</v>
      </c>
      <c r="I425" s="30" t="s">
        <v>78</v>
      </c>
      <c r="J425" s="36">
        <v>5</v>
      </c>
      <c r="K425" s="30" t="s">
        <v>69</v>
      </c>
      <c r="L425" s="26">
        <f>M425+5</f>
        <v>45</v>
      </c>
      <c r="M425" s="26">
        <v>40</v>
      </c>
      <c r="N425" s="26">
        <v>32</v>
      </c>
      <c r="O425" s="26">
        <v>26</v>
      </c>
      <c r="P425" s="27">
        <v>26</v>
      </c>
      <c r="Q425" s="27">
        <v>25</v>
      </c>
      <c r="R425" s="43"/>
      <c r="S425" s="43"/>
      <c r="T425" s="43"/>
      <c r="U425" s="43"/>
      <c r="V425" s="33">
        <v>16</v>
      </c>
      <c r="W425" s="33">
        <v>8</v>
      </c>
      <c r="X425" s="39">
        <f>IF(ISBLANK(W425),"",W425/$X$1)</f>
        <v>1.4109347442680775E-2</v>
      </c>
      <c r="Y425" s="40">
        <f>IF(ISBLANK(V425),"",V425/$Y$1)</f>
        <v>1.078894133513149E-2</v>
      </c>
      <c r="Z425" s="40">
        <f>IF(ISBLANK(AA425),"",(((Price!$M414-Price!$AA414)/Price!$M414)+((Price!$N414-Price!$AB414)/Price!$N414)+((Price!$O414-Price!$AC414)/Price!$O414))/3)</f>
        <v>2.4259259259259178E-2</v>
      </c>
      <c r="AA425" s="41">
        <v>44</v>
      </c>
      <c r="AB425" s="41">
        <v>35.200000000000003</v>
      </c>
      <c r="AC425" s="41">
        <v>29.700000000000003</v>
      </c>
    </row>
    <row r="426" spans="1:29" ht="15" customHeight="1">
      <c r="A426" s="30">
        <v>432</v>
      </c>
      <c r="B426" s="68" t="s">
        <v>60</v>
      </c>
      <c r="C426" s="165">
        <v>1</v>
      </c>
      <c r="D426" s="33"/>
      <c r="E426" s="33"/>
      <c r="F426" s="34" t="s">
        <v>485</v>
      </c>
      <c r="G426" s="34" t="s">
        <v>497</v>
      </c>
      <c r="H426" s="35" t="s">
        <v>72</v>
      </c>
      <c r="I426" s="30" t="s">
        <v>64</v>
      </c>
      <c r="J426" s="36">
        <v>4</v>
      </c>
      <c r="K426" s="30" t="s">
        <v>65</v>
      </c>
      <c r="L426" s="26">
        <f>M426+5</f>
        <v>55</v>
      </c>
      <c r="M426" s="26">
        <v>50</v>
      </c>
      <c r="N426" s="26">
        <v>42</v>
      </c>
      <c r="O426" s="26">
        <v>37</v>
      </c>
      <c r="P426" s="27">
        <v>36</v>
      </c>
      <c r="Q426" s="27">
        <v>35</v>
      </c>
      <c r="R426" s="43"/>
      <c r="S426" s="43"/>
      <c r="T426" s="43"/>
      <c r="U426" s="43"/>
      <c r="V426" s="33">
        <v>8</v>
      </c>
      <c r="W426" s="33"/>
      <c r="X426" s="39" t="str">
        <f>IF(ISBLANK(W426),"",W426/$X$1)</f>
        <v/>
      </c>
      <c r="Y426" s="40">
        <f>IF(ISBLANK(V426),"",V426/$Y$1)</f>
        <v>5.394470667565745E-3</v>
      </c>
      <c r="Z426" s="40">
        <f>IF(ISBLANK(AA426),"",(((Price!$M415-Price!$AA415)/Price!$M415)+((Price!$N415-Price!$AB415)/Price!$N415)+((Price!$O415-Price!$AC415)/Price!$O415))/3)</f>
        <v>1</v>
      </c>
      <c r="AA426" s="41">
        <v>49.500000000000007</v>
      </c>
      <c r="AB426" s="41">
        <v>40.700000000000003</v>
      </c>
      <c r="AC426" s="41">
        <v>35.200000000000003</v>
      </c>
    </row>
    <row r="427" spans="1:29" ht="15" customHeight="1">
      <c r="A427" s="30">
        <v>433</v>
      </c>
      <c r="B427" s="68" t="s">
        <v>60</v>
      </c>
      <c r="C427" s="165">
        <v>1</v>
      </c>
      <c r="D427" s="33"/>
      <c r="E427" s="33"/>
      <c r="F427" s="34" t="s">
        <v>485</v>
      </c>
      <c r="G427" s="34" t="s">
        <v>498</v>
      </c>
      <c r="H427" s="35" t="s">
        <v>84</v>
      </c>
      <c r="I427" s="30" t="s">
        <v>64</v>
      </c>
      <c r="J427" s="36">
        <v>4</v>
      </c>
      <c r="K427" s="30" t="s">
        <v>65</v>
      </c>
      <c r="L427" s="26">
        <f>M427+5</f>
        <v>70</v>
      </c>
      <c r="M427" s="26">
        <v>65</v>
      </c>
      <c r="N427" s="26">
        <v>55</v>
      </c>
      <c r="O427" s="26">
        <v>48</v>
      </c>
      <c r="P427" s="27">
        <v>47</v>
      </c>
      <c r="Q427" s="27">
        <v>46</v>
      </c>
      <c r="R427" s="43"/>
      <c r="S427" s="43"/>
      <c r="T427" s="43"/>
      <c r="U427" s="43"/>
      <c r="V427" s="33">
        <v>9</v>
      </c>
      <c r="W427" s="33">
        <v>7</v>
      </c>
      <c r="X427" s="39">
        <f>IF(ISBLANK(W427),"",W427/$X$1)</f>
        <v>1.2345679012345678E-2</v>
      </c>
      <c r="Y427" s="40">
        <f>IF(ISBLANK(V427),"",V427/$Y$1)</f>
        <v>6.0687795010114631E-3</v>
      </c>
      <c r="Z427" s="40">
        <f>IF(ISBLANK(AA427),"",(((Price!$M416-Price!$AA416)/Price!$M416)+((Price!$N416-Price!$AB416)/Price!$N416)+((Price!$O416-Price!$AC416)/Price!$O416))/3)</f>
        <v>-2.2762345679012353E-2</v>
      </c>
      <c r="AA427" s="41">
        <v>60.5</v>
      </c>
      <c r="AB427" s="41">
        <v>49.500000000000007</v>
      </c>
      <c r="AC427" s="41">
        <v>42.900000000000006</v>
      </c>
    </row>
    <row r="428" spans="1:29" ht="15" customHeight="1">
      <c r="A428" s="30">
        <v>434</v>
      </c>
      <c r="B428" s="68" t="s">
        <v>60</v>
      </c>
      <c r="C428" s="165">
        <v>1</v>
      </c>
      <c r="D428" s="33"/>
      <c r="E428" s="33"/>
      <c r="F428" s="34" t="s">
        <v>485</v>
      </c>
      <c r="G428" s="34" t="s">
        <v>499</v>
      </c>
      <c r="H428" s="35" t="s">
        <v>63</v>
      </c>
      <c r="I428" s="30" t="s">
        <v>64</v>
      </c>
      <c r="J428" s="36">
        <v>4</v>
      </c>
      <c r="K428" s="30" t="s">
        <v>65</v>
      </c>
      <c r="L428" s="26">
        <f>M428+5</f>
        <v>55</v>
      </c>
      <c r="M428" s="26">
        <v>50</v>
      </c>
      <c r="N428" s="26">
        <v>42</v>
      </c>
      <c r="O428" s="26">
        <v>37</v>
      </c>
      <c r="P428" s="27">
        <v>36</v>
      </c>
      <c r="Q428" s="27">
        <v>35</v>
      </c>
      <c r="R428" s="43"/>
      <c r="S428" s="38"/>
      <c r="T428" s="38"/>
      <c r="U428" s="38"/>
      <c r="V428" s="33">
        <v>24</v>
      </c>
      <c r="W428" s="33">
        <v>24</v>
      </c>
      <c r="X428" s="39">
        <f>IF(ISBLANK(W428),"",W428/$X$1)</f>
        <v>4.2328042328042326E-2</v>
      </c>
      <c r="Y428" s="40">
        <f>IF(ISBLANK(V428),"",V428/$Y$1)</f>
        <v>1.6183412002697236E-2</v>
      </c>
      <c r="Z428" s="40" t="str">
        <f>IF(ISBLANK(AA428),"",(((Price!$M417-Price!$AA417)/Price!$M417)+((Price!$N417-Price!$AB417)/Price!$N417)+((Price!$O417-Price!$AC417)/Price!$O417))/3)</f>
        <v/>
      </c>
      <c r="AA428" s="41"/>
      <c r="AB428" s="41"/>
      <c r="AC428" s="41"/>
    </row>
    <row r="429" spans="1:29" ht="15" customHeight="1">
      <c r="A429" s="30">
        <v>435</v>
      </c>
      <c r="B429" s="68" t="s">
        <v>60</v>
      </c>
      <c r="C429" s="165">
        <v>1</v>
      </c>
      <c r="D429" s="33"/>
      <c r="E429" s="33"/>
      <c r="F429" s="34" t="s">
        <v>485</v>
      </c>
      <c r="G429" s="34" t="s">
        <v>500</v>
      </c>
      <c r="H429" s="35" t="s">
        <v>63</v>
      </c>
      <c r="I429" s="30" t="s">
        <v>64</v>
      </c>
      <c r="J429" s="36">
        <v>4</v>
      </c>
      <c r="K429" s="30" t="s">
        <v>65</v>
      </c>
      <c r="L429" s="26">
        <f>M429+5</f>
        <v>60</v>
      </c>
      <c r="M429" s="26">
        <v>55</v>
      </c>
      <c r="N429" s="26">
        <v>47</v>
      </c>
      <c r="O429" s="26">
        <v>41</v>
      </c>
      <c r="P429" s="27">
        <v>40</v>
      </c>
      <c r="Q429" s="27">
        <v>39</v>
      </c>
      <c r="R429" s="37"/>
      <c r="S429" s="37"/>
      <c r="T429" s="37"/>
      <c r="U429" s="37"/>
      <c r="V429" s="33">
        <v>5</v>
      </c>
      <c r="W429" s="33"/>
      <c r="X429" s="39" t="str">
        <f>IF(ISBLANK(W429),"",W429/$X$1)</f>
        <v/>
      </c>
      <c r="Y429" s="40">
        <f>IF(ISBLANK(V429),"",V429/$Y$1)</f>
        <v>3.3715441672285905E-3</v>
      </c>
      <c r="Z429" s="40">
        <f>IF(ISBLANK(AA429),"",(((Price!$M418-Price!$AA418)/Price!$M418)+((Price!$N418-Price!$AB418)/Price!$N418)+((Price!$O418-Price!$AC418)/Price!$O418))/3)</f>
        <v>-1.1607142857142939E-2</v>
      </c>
      <c r="AA429" s="41">
        <v>55</v>
      </c>
      <c r="AB429" s="41">
        <v>45</v>
      </c>
      <c r="AC429" s="41">
        <v>38</v>
      </c>
    </row>
    <row r="430" spans="1:29" ht="15" customHeight="1">
      <c r="A430" s="30">
        <v>436</v>
      </c>
      <c r="B430" s="68" t="s">
        <v>60</v>
      </c>
      <c r="C430" s="165">
        <v>1</v>
      </c>
      <c r="D430" s="33"/>
      <c r="E430" s="33"/>
      <c r="F430" s="34" t="s">
        <v>485</v>
      </c>
      <c r="G430" s="34" t="s">
        <v>501</v>
      </c>
      <c r="H430" s="35" t="s">
        <v>63</v>
      </c>
      <c r="I430" s="30" t="s">
        <v>64</v>
      </c>
      <c r="J430" s="36">
        <v>4</v>
      </c>
      <c r="K430" s="30" t="s">
        <v>65</v>
      </c>
      <c r="L430" s="26">
        <f>M430+5</f>
        <v>50</v>
      </c>
      <c r="M430" s="26">
        <v>45</v>
      </c>
      <c r="N430" s="26">
        <v>37</v>
      </c>
      <c r="O430" s="26">
        <v>32</v>
      </c>
      <c r="P430" s="27">
        <v>31</v>
      </c>
      <c r="Q430" s="27">
        <v>30</v>
      </c>
      <c r="R430" s="37"/>
      <c r="S430" s="37"/>
      <c r="T430" s="37"/>
      <c r="U430" s="37"/>
      <c r="V430" s="33">
        <v>27</v>
      </c>
      <c r="W430" s="33">
        <v>8</v>
      </c>
      <c r="X430" s="39">
        <f>IF(ISBLANK(W430),"",W430/$X$1)</f>
        <v>1.4109347442680775E-2</v>
      </c>
      <c r="Y430" s="40">
        <f>IF(ISBLANK(V430),"",V430/$Y$1)</f>
        <v>1.8206338503034391E-2</v>
      </c>
      <c r="Z430" s="40">
        <f>IF(ISBLANK(AA430),"",(((Price!$M419-Price!$AA419)/Price!$M419)+((Price!$N419-Price!$AB419)/Price!$N419)+((Price!$O419-Price!$AC419)/Price!$O419))/3)</f>
        <v>-7.9629629629629772E-2</v>
      </c>
      <c r="AA430" s="41">
        <v>44</v>
      </c>
      <c r="AB430" s="41">
        <v>36.299999999999997</v>
      </c>
      <c r="AC430" s="41">
        <v>31.900000000000002</v>
      </c>
    </row>
    <row r="431" spans="1:29" ht="15" customHeight="1">
      <c r="A431" s="30">
        <v>437</v>
      </c>
      <c r="B431" s="68" t="s">
        <v>60</v>
      </c>
      <c r="C431" s="165">
        <v>1</v>
      </c>
      <c r="D431" s="33"/>
      <c r="E431" s="33"/>
      <c r="F431" s="34" t="s">
        <v>502</v>
      </c>
      <c r="G431" s="77" t="s">
        <v>503</v>
      </c>
      <c r="H431" s="35" t="s">
        <v>63</v>
      </c>
      <c r="I431" s="30" t="s">
        <v>64</v>
      </c>
      <c r="J431" s="36">
        <v>4</v>
      </c>
      <c r="K431" s="30" t="s">
        <v>65</v>
      </c>
      <c r="L431" s="26">
        <f>M431+5</f>
        <v>65</v>
      </c>
      <c r="M431" s="26">
        <v>60</v>
      </c>
      <c r="N431" s="26">
        <v>50</v>
      </c>
      <c r="O431" s="26">
        <v>45</v>
      </c>
      <c r="P431" s="27">
        <v>44</v>
      </c>
      <c r="Q431" s="27">
        <v>43</v>
      </c>
      <c r="R431" s="43"/>
      <c r="S431" s="38"/>
      <c r="T431" s="38"/>
      <c r="U431" s="38"/>
      <c r="V431" s="33"/>
      <c r="W431" s="33"/>
      <c r="X431" s="39" t="str">
        <f>IF(ISBLANK(W431),"",W431/$X$1)</f>
        <v/>
      </c>
      <c r="Y431" s="40" t="str">
        <f>IF(ISBLANK(V431),"",V431/$Y$1)</f>
        <v/>
      </c>
      <c r="Z431" s="40" t="str">
        <f>IF(ISBLANK(AA431),"",(((Price!$M420-Price!$AA420)/Price!$M420)+((Price!$N420-Price!$AB420)/Price!$N420)+((Price!$O420-Price!$AC420)/Price!$O420))/3)</f>
        <v/>
      </c>
      <c r="AA431" s="41"/>
      <c r="AB431" s="41"/>
      <c r="AC431" s="41"/>
    </row>
    <row r="432" spans="1:29" ht="15" customHeight="1">
      <c r="A432" s="30">
        <v>438</v>
      </c>
      <c r="B432" s="68" t="s">
        <v>60</v>
      </c>
      <c r="C432" s="165">
        <v>1</v>
      </c>
      <c r="D432" s="33"/>
      <c r="E432" s="33"/>
      <c r="F432" s="34" t="s">
        <v>504</v>
      </c>
      <c r="G432" s="34" t="s">
        <v>505</v>
      </c>
      <c r="H432" s="35" t="s">
        <v>63</v>
      </c>
      <c r="I432" s="30" t="s">
        <v>64</v>
      </c>
      <c r="J432" s="36">
        <v>4</v>
      </c>
      <c r="K432" s="30" t="s">
        <v>65</v>
      </c>
      <c r="L432" s="26">
        <f>M432+5</f>
        <v>60</v>
      </c>
      <c r="M432" s="26">
        <v>55</v>
      </c>
      <c r="N432" s="26">
        <v>45</v>
      </c>
      <c r="O432" s="26">
        <v>38</v>
      </c>
      <c r="P432" s="27">
        <v>36</v>
      </c>
      <c r="Q432" s="27">
        <v>35</v>
      </c>
      <c r="R432" s="37" t="s">
        <v>66</v>
      </c>
      <c r="S432" s="38"/>
      <c r="T432" s="38"/>
      <c r="U432" s="38"/>
      <c r="V432" s="33">
        <v>14</v>
      </c>
      <c r="W432" s="33">
        <v>14</v>
      </c>
      <c r="X432" s="39">
        <f>IF(ISBLANK(W432),"",W432/$X$1)</f>
        <v>2.4691358024691357E-2</v>
      </c>
      <c r="Y432" s="40">
        <f>IF(ISBLANK(V432),"",V432/$Y$1)</f>
        <v>9.440323668240054E-3</v>
      </c>
      <c r="Z432" s="40" t="str">
        <f>IF(ISBLANK(AA432),"",(((Price!$M421-Price!$AA421)/Price!$M421)+((Price!$N421-Price!$AB421)/Price!$N421)+((Price!$O421-Price!$AC421)/Price!$O421))/3)</f>
        <v/>
      </c>
      <c r="AA432" s="41"/>
      <c r="AB432" s="41"/>
      <c r="AC432" s="41"/>
    </row>
    <row r="433" spans="1:29" ht="15" customHeight="1">
      <c r="A433" s="30">
        <v>439</v>
      </c>
      <c r="B433" s="68" t="s">
        <v>60</v>
      </c>
      <c r="C433" s="165">
        <v>1</v>
      </c>
      <c r="D433" s="33"/>
      <c r="E433" s="33"/>
      <c r="F433" s="34" t="s">
        <v>506</v>
      </c>
      <c r="G433" s="34" t="s">
        <v>507</v>
      </c>
      <c r="H433" s="35" t="s">
        <v>63</v>
      </c>
      <c r="I433" s="30" t="s">
        <v>78</v>
      </c>
      <c r="J433" s="36">
        <v>5</v>
      </c>
      <c r="K433" s="30" t="s">
        <v>69</v>
      </c>
      <c r="L433" s="26">
        <f>M433+5</f>
        <v>45</v>
      </c>
      <c r="M433" s="26">
        <v>40</v>
      </c>
      <c r="N433" s="26">
        <v>30</v>
      </c>
      <c r="O433" s="26">
        <v>24</v>
      </c>
      <c r="P433" s="27">
        <v>23</v>
      </c>
      <c r="Q433" s="27">
        <v>22</v>
      </c>
      <c r="R433" s="43"/>
      <c r="S433" s="43"/>
      <c r="T433" s="43"/>
      <c r="U433" s="43"/>
      <c r="V433" s="33">
        <v>7</v>
      </c>
      <c r="W433" s="33">
        <v>3</v>
      </c>
      <c r="X433" s="39">
        <f>IF(ISBLANK(W433),"",W433/$X$1)</f>
        <v>5.2910052910052907E-3</v>
      </c>
      <c r="Y433" s="40">
        <f>IF(ISBLANK(V433),"",V433/$Y$1)</f>
        <v>4.720161834120027E-3</v>
      </c>
      <c r="Z433" s="40">
        <f>IF(ISBLANK(AA433),"",(((Price!$M422-Price!$AA422)/Price!$M422)+((Price!$N422-Price!$AB422)/Price!$N422)+((Price!$O422-Price!$AC422)/Price!$O422))/3)</f>
        <v>2.1136851136851032E-2</v>
      </c>
      <c r="AA433" s="41">
        <v>38.5</v>
      </c>
      <c r="AB433" s="41">
        <v>29.700000000000003</v>
      </c>
      <c r="AC433" s="41">
        <v>24.200000000000003</v>
      </c>
    </row>
    <row r="434" spans="1:29" ht="15" customHeight="1">
      <c r="A434" s="30">
        <v>440</v>
      </c>
      <c r="B434" s="158" t="s">
        <v>60</v>
      </c>
      <c r="C434" s="92">
        <v>1</v>
      </c>
      <c r="D434" s="33"/>
      <c r="E434" s="33"/>
      <c r="F434" s="34" t="s">
        <v>506</v>
      </c>
      <c r="G434" s="77" t="s">
        <v>508</v>
      </c>
      <c r="H434" s="35" t="s">
        <v>63</v>
      </c>
      <c r="I434" s="30" t="s">
        <v>64</v>
      </c>
      <c r="J434" s="36">
        <v>4</v>
      </c>
      <c r="K434" s="30" t="s">
        <v>65</v>
      </c>
      <c r="L434" s="26">
        <f>M434+5</f>
        <v>35</v>
      </c>
      <c r="M434" s="26">
        <v>30</v>
      </c>
      <c r="N434" s="26">
        <v>22</v>
      </c>
      <c r="O434" s="26">
        <v>17</v>
      </c>
      <c r="P434" s="27">
        <v>16</v>
      </c>
      <c r="Q434" s="27">
        <v>15</v>
      </c>
      <c r="R434" s="43"/>
      <c r="S434" s="38"/>
      <c r="T434" s="38"/>
      <c r="U434" s="38"/>
      <c r="V434" s="33">
        <v>11</v>
      </c>
      <c r="W434" s="33">
        <v>11</v>
      </c>
      <c r="X434" s="62">
        <f>IF(ISBLANK(W434),"",W434/$X$1)</f>
        <v>1.9400352733686066E-2</v>
      </c>
      <c r="Y434" s="40">
        <f>IF(ISBLANK(V434),"",V434/$Y$1)</f>
        <v>7.4173971679028991E-3</v>
      </c>
      <c r="Z434" s="63" t="str">
        <f>IF(ISBLANK(AA434),"",(((Price!$M423-Price!$AA423)/Price!$M423)+((Price!$N423-Price!$AB423)/Price!$N423)+((Price!$O423-Price!$AC423)/Price!$O423))/3)</f>
        <v/>
      </c>
      <c r="AA434" s="64"/>
      <c r="AB434" s="65"/>
      <c r="AC434" s="66"/>
    </row>
    <row r="435" spans="1:29" ht="15" customHeight="1">
      <c r="A435" s="30">
        <v>441</v>
      </c>
      <c r="B435" s="158" t="s">
        <v>60</v>
      </c>
      <c r="C435" s="165">
        <v>1</v>
      </c>
      <c r="D435" s="33"/>
      <c r="E435" s="33"/>
      <c r="F435" s="34" t="s">
        <v>506</v>
      </c>
      <c r="G435" s="34" t="s">
        <v>509</v>
      </c>
      <c r="H435" s="35" t="s">
        <v>63</v>
      </c>
      <c r="I435" s="30" t="s">
        <v>64</v>
      </c>
      <c r="J435" s="36">
        <v>4</v>
      </c>
      <c r="K435" s="30" t="s">
        <v>65</v>
      </c>
      <c r="L435" s="26">
        <f>M435+5</f>
        <v>50</v>
      </c>
      <c r="M435" s="26">
        <v>45</v>
      </c>
      <c r="N435" s="26">
        <v>35</v>
      </c>
      <c r="O435" s="26">
        <v>29</v>
      </c>
      <c r="P435" s="27">
        <v>28</v>
      </c>
      <c r="Q435" s="27">
        <v>27</v>
      </c>
      <c r="R435" s="43"/>
      <c r="S435" s="43"/>
      <c r="T435" s="43"/>
      <c r="U435" s="43"/>
      <c r="V435" s="33">
        <v>39</v>
      </c>
      <c r="W435" s="33">
        <v>16</v>
      </c>
      <c r="X435" s="39">
        <f>IF(ISBLANK(W435),"",W435/$X$1)</f>
        <v>2.821869488536155E-2</v>
      </c>
      <c r="Y435" s="40">
        <f>IF(ISBLANK(V435),"",V435/$Y$1)</f>
        <v>2.6298044504383007E-2</v>
      </c>
      <c r="Z435" s="40">
        <f>IF(ISBLANK(AA435),"",(((Price!$M424-Price!$AA424)/Price!$M424)+((Price!$N424-Price!$AB424)/Price!$N424)+((Price!$O424-Price!$AC424)/Price!$O424))/3)</f>
        <v>8.9076923076923012E-2</v>
      </c>
      <c r="AA435" s="41">
        <v>44</v>
      </c>
      <c r="AB435" s="41">
        <v>33</v>
      </c>
      <c r="AC435" s="41">
        <v>27.500000000000004</v>
      </c>
    </row>
    <row r="436" spans="1:29" ht="15" customHeight="1">
      <c r="A436" s="30">
        <v>442</v>
      </c>
      <c r="B436" s="68" t="s">
        <v>60</v>
      </c>
      <c r="C436" s="92">
        <v>1</v>
      </c>
      <c r="D436" s="33"/>
      <c r="E436" s="33"/>
      <c r="F436" s="34" t="s">
        <v>506</v>
      </c>
      <c r="G436" s="34" t="s">
        <v>510</v>
      </c>
      <c r="H436" s="35" t="s">
        <v>63</v>
      </c>
      <c r="I436" s="30" t="s">
        <v>78</v>
      </c>
      <c r="J436" s="36">
        <v>5</v>
      </c>
      <c r="K436" s="30" t="s">
        <v>69</v>
      </c>
      <c r="L436" s="26">
        <f>M436+5</f>
        <v>35</v>
      </c>
      <c r="M436" s="26">
        <v>29.999999999999996</v>
      </c>
      <c r="N436" s="26">
        <v>22</v>
      </c>
      <c r="O436" s="26">
        <v>17</v>
      </c>
      <c r="P436" s="27">
        <v>16</v>
      </c>
      <c r="Q436" s="27">
        <v>15</v>
      </c>
      <c r="R436" s="43"/>
      <c r="S436" s="43"/>
      <c r="T436" s="43"/>
      <c r="U436" s="43"/>
      <c r="V436" s="33">
        <v>27</v>
      </c>
      <c r="W436" s="33">
        <v>5</v>
      </c>
      <c r="X436" s="39">
        <f>IF(ISBLANK(W436),"",W436/$X$1)</f>
        <v>8.8183421516754845E-3</v>
      </c>
      <c r="Y436" s="40">
        <f>IF(ISBLANK(V436),"",V436/$Y$1)</f>
        <v>1.8206338503034391E-2</v>
      </c>
      <c r="Z436" s="40">
        <f>IF(ISBLANK(AA436),"",(((Price!$M425-Price!$AA425)/Price!$M425)+((Price!$N425-Price!$AB425)/Price!$N425)+((Price!$O425-Price!$AC425)/Price!$O425))/3)</f>
        <v>-0.11410256410256418</v>
      </c>
      <c r="AA436" s="41">
        <v>33</v>
      </c>
      <c r="AB436" s="41">
        <v>24.200000000000003</v>
      </c>
      <c r="AC436" s="41">
        <v>19.8</v>
      </c>
    </row>
    <row r="437" spans="1:29" ht="15" customHeight="1">
      <c r="A437" s="30">
        <v>443</v>
      </c>
      <c r="B437" s="68" t="s">
        <v>60</v>
      </c>
      <c r="C437" s="165">
        <v>1</v>
      </c>
      <c r="D437" s="33"/>
      <c r="E437" s="33"/>
      <c r="F437" s="34" t="s">
        <v>506</v>
      </c>
      <c r="G437" s="34" t="s">
        <v>510</v>
      </c>
      <c r="H437" s="35" t="s">
        <v>63</v>
      </c>
      <c r="I437" s="30" t="s">
        <v>85</v>
      </c>
      <c r="J437" s="36">
        <v>4</v>
      </c>
      <c r="K437" s="30" t="s">
        <v>65</v>
      </c>
      <c r="L437" s="26">
        <f>M437+5</f>
        <v>45</v>
      </c>
      <c r="M437" s="26">
        <v>40</v>
      </c>
      <c r="N437" s="26">
        <v>31</v>
      </c>
      <c r="O437" s="26">
        <v>26</v>
      </c>
      <c r="P437" s="27">
        <v>25</v>
      </c>
      <c r="Q437" s="27">
        <v>24</v>
      </c>
      <c r="R437" s="43"/>
      <c r="S437" s="43"/>
      <c r="T437" s="43"/>
      <c r="U437" s="43"/>
      <c r="V437" s="33">
        <v>49</v>
      </c>
      <c r="W437" s="33">
        <v>26</v>
      </c>
      <c r="X437" s="39">
        <f>IF(ISBLANK(W437),"",W437/$X$1)</f>
        <v>4.585537918871252E-2</v>
      </c>
      <c r="Y437" s="40">
        <f>IF(ISBLANK(V437),"",V437/$Y$1)</f>
        <v>3.3041132838840186E-2</v>
      </c>
      <c r="Z437" s="40">
        <f>IF(ISBLANK(AA437),"",(((Price!$M426-Price!$AA426)/Price!$M426)+((Price!$N426-Price!$AB426)/Price!$N426)+((Price!$O426-Price!$AC426)/Price!$O426))/3)</f>
        <v>2.9867009867009769E-2</v>
      </c>
      <c r="AA437" s="41">
        <v>44</v>
      </c>
      <c r="AB437" s="41">
        <v>33</v>
      </c>
      <c r="AC437" s="41">
        <v>28.6</v>
      </c>
    </row>
    <row r="438" spans="1:29" ht="15" customHeight="1">
      <c r="A438" s="30">
        <v>444</v>
      </c>
      <c r="B438" s="68" t="s">
        <v>60</v>
      </c>
      <c r="C438" s="165">
        <v>1</v>
      </c>
      <c r="D438" s="33"/>
      <c r="E438" s="33"/>
      <c r="F438" s="34" t="s">
        <v>506</v>
      </c>
      <c r="G438" s="101" t="s">
        <v>511</v>
      </c>
      <c r="H438" s="35" t="s">
        <v>63</v>
      </c>
      <c r="I438" s="30" t="s">
        <v>78</v>
      </c>
      <c r="J438" s="36">
        <v>4</v>
      </c>
      <c r="K438" s="30" t="s">
        <v>65</v>
      </c>
      <c r="L438" s="26">
        <f>M438+5</f>
        <v>45</v>
      </c>
      <c r="M438" s="26">
        <v>40</v>
      </c>
      <c r="N438" s="26">
        <v>32</v>
      </c>
      <c r="O438" s="26">
        <v>26</v>
      </c>
      <c r="P438" s="27">
        <v>26</v>
      </c>
      <c r="Q438" s="27">
        <v>25</v>
      </c>
      <c r="R438" s="43"/>
      <c r="S438" s="43"/>
      <c r="T438" s="43"/>
      <c r="U438" s="43"/>
      <c r="V438" s="33">
        <v>337</v>
      </c>
      <c r="W438" s="33">
        <v>93</v>
      </c>
      <c r="X438" s="39">
        <f>IF(ISBLANK(W438),"",W438/$X$1)</f>
        <v>0.16402116402116401</v>
      </c>
      <c r="Y438" s="40">
        <f>IF(ISBLANK(V438),"",V438/$Y$1)</f>
        <v>0.22724207687120701</v>
      </c>
      <c r="Z438" s="40">
        <f>IF(ISBLANK(AA438),"",(((Price!$M427-Price!$AA427)/Price!$M427)+((Price!$N427-Price!$AB427)/Price!$N427)+((Price!$O427-Price!$AC427)/Price!$O427))/3)</f>
        <v>9.1826923076922987E-2</v>
      </c>
      <c r="AA438" s="41">
        <v>44</v>
      </c>
      <c r="AB438" s="41">
        <v>36.299999999999997</v>
      </c>
      <c r="AC438" s="41">
        <v>30.800000000000004</v>
      </c>
    </row>
    <row r="439" spans="1:29" ht="15" customHeight="1">
      <c r="A439" s="30">
        <v>445</v>
      </c>
      <c r="B439" s="68" t="s">
        <v>60</v>
      </c>
      <c r="C439" s="92">
        <v>1</v>
      </c>
      <c r="D439" s="33"/>
      <c r="E439" s="33"/>
      <c r="F439" s="34" t="s">
        <v>506</v>
      </c>
      <c r="G439" s="34" t="s">
        <v>512</v>
      </c>
      <c r="H439" s="35" t="s">
        <v>63</v>
      </c>
      <c r="I439" s="30" t="s">
        <v>85</v>
      </c>
      <c r="J439" s="36">
        <v>6</v>
      </c>
      <c r="K439" s="30" t="s">
        <v>92</v>
      </c>
      <c r="L439" s="26">
        <f>M439+5</f>
        <v>35</v>
      </c>
      <c r="M439" s="26">
        <v>29.999999999999996</v>
      </c>
      <c r="N439" s="26">
        <v>20</v>
      </c>
      <c r="O439" s="26">
        <v>16</v>
      </c>
      <c r="P439" s="27">
        <v>15</v>
      </c>
      <c r="Q439" s="27">
        <v>14</v>
      </c>
      <c r="R439" s="43"/>
      <c r="S439" s="43"/>
      <c r="T439" s="43"/>
      <c r="U439" s="43"/>
      <c r="V439" s="33">
        <v>8</v>
      </c>
      <c r="W439" s="33">
        <v>4</v>
      </c>
      <c r="X439" s="39">
        <f>IF(ISBLANK(W439),"",W439/$X$1)</f>
        <v>7.0546737213403876E-3</v>
      </c>
      <c r="Y439" s="40">
        <f>IF(ISBLANK(V439),"",V439/$Y$1)</f>
        <v>5.394470667565745E-3</v>
      </c>
      <c r="Z439" s="40">
        <f>IF(ISBLANK(AA439),"",(((Price!$M428-Price!$AA428)/Price!$M428)+((Price!$N428-Price!$AB428)/Price!$N428)+((Price!$O428-Price!$AC428)/Price!$O428))/3)</f>
        <v>1</v>
      </c>
      <c r="AA439" s="41">
        <v>33</v>
      </c>
      <c r="AB439" s="41">
        <v>22</v>
      </c>
      <c r="AC439" s="41">
        <v>16.5</v>
      </c>
    </row>
    <row r="440" spans="1:29" ht="15" customHeight="1">
      <c r="A440" s="30">
        <v>446</v>
      </c>
      <c r="B440" s="68" t="s">
        <v>60</v>
      </c>
      <c r="C440" s="92">
        <v>1</v>
      </c>
      <c r="D440" s="33"/>
      <c r="E440" s="33"/>
      <c r="F440" s="34" t="s">
        <v>513</v>
      </c>
      <c r="G440" s="34" t="s">
        <v>514</v>
      </c>
      <c r="H440" s="35" t="s">
        <v>63</v>
      </c>
      <c r="I440" s="30" t="s">
        <v>85</v>
      </c>
      <c r="J440" s="36">
        <v>4</v>
      </c>
      <c r="K440" s="30" t="s">
        <v>65</v>
      </c>
      <c r="L440" s="26">
        <f>M440+5</f>
        <v>35</v>
      </c>
      <c r="M440" s="26">
        <v>30</v>
      </c>
      <c r="N440" s="26">
        <v>20</v>
      </c>
      <c r="O440" s="26">
        <v>15</v>
      </c>
      <c r="P440" s="27">
        <v>14</v>
      </c>
      <c r="Q440" s="27">
        <v>13</v>
      </c>
      <c r="R440" s="37" t="s">
        <v>66</v>
      </c>
      <c r="S440" s="38"/>
      <c r="T440" s="38"/>
      <c r="U440" s="38"/>
      <c r="V440" s="33"/>
      <c r="W440" s="33"/>
      <c r="X440" s="39" t="str">
        <f>IF(ISBLANK(W440),"",W440/$X$1)</f>
        <v/>
      </c>
      <c r="Y440" s="40" t="str">
        <f>IF(ISBLANK(V440),"",V440/$Y$1)</f>
        <v/>
      </c>
      <c r="Z440" s="40" t="str">
        <f>IF(ISBLANK(AA440),"",(((Price!$M429-Price!$AA429)/Price!$M429)+((Price!$N429-Price!$AB429)/Price!$N429)+((Price!$O429-Price!$AC429)/Price!$O429))/3)</f>
        <v/>
      </c>
      <c r="AA440" s="41"/>
      <c r="AB440" s="41"/>
      <c r="AC440" s="41"/>
    </row>
    <row r="441" spans="1:29" ht="15" customHeight="1">
      <c r="A441" s="30">
        <v>447</v>
      </c>
      <c r="B441" s="68" t="s">
        <v>60</v>
      </c>
      <c r="C441" s="92">
        <v>1</v>
      </c>
      <c r="D441" s="33"/>
      <c r="E441" s="33"/>
      <c r="F441" s="34" t="s">
        <v>513</v>
      </c>
      <c r="G441" s="34" t="s">
        <v>515</v>
      </c>
      <c r="H441" s="35" t="s">
        <v>63</v>
      </c>
      <c r="I441" s="30" t="s">
        <v>64</v>
      </c>
      <c r="J441" s="36">
        <v>4</v>
      </c>
      <c r="K441" s="30" t="s">
        <v>65</v>
      </c>
      <c r="L441" s="26">
        <f>M441+5</f>
        <v>35</v>
      </c>
      <c r="M441" s="26">
        <v>30</v>
      </c>
      <c r="N441" s="26">
        <v>20</v>
      </c>
      <c r="O441" s="26">
        <v>16</v>
      </c>
      <c r="P441" s="27">
        <v>15</v>
      </c>
      <c r="Q441" s="27">
        <v>14</v>
      </c>
      <c r="R441" s="43"/>
      <c r="S441" s="38"/>
      <c r="T441" s="38"/>
      <c r="U441" s="38"/>
      <c r="V441" s="33">
        <v>2</v>
      </c>
      <c r="W441" s="33">
        <v>2</v>
      </c>
      <c r="X441" s="39">
        <f>IF(ISBLANK(W441),"",W441/$X$1)</f>
        <v>3.5273368606701938E-3</v>
      </c>
      <c r="Y441" s="40">
        <f>IF(ISBLANK(V441),"",V441/$Y$1)</f>
        <v>1.3486176668914363E-3</v>
      </c>
      <c r="Z441" s="40" t="str">
        <f>IF(ISBLANK(AA441),"",(((Price!$M430-Price!$AA430)/Price!$M430)+((Price!$N430-Price!$AB430)/Price!$N430)+((Price!$O430-Price!$AC430)/Price!$O430))/3)</f>
        <v/>
      </c>
      <c r="AA441" s="41"/>
      <c r="AB441" s="41"/>
      <c r="AC441" s="41"/>
    </row>
    <row r="442" spans="1:29" ht="15" customHeight="1">
      <c r="A442" s="30">
        <v>448</v>
      </c>
      <c r="B442" s="68" t="s">
        <v>60</v>
      </c>
      <c r="C442" s="165">
        <v>1</v>
      </c>
      <c r="D442" s="33"/>
      <c r="E442" s="33"/>
      <c r="F442" s="34" t="s">
        <v>513</v>
      </c>
      <c r="G442" s="34" t="s">
        <v>516</v>
      </c>
      <c r="H442" s="35" t="s">
        <v>63</v>
      </c>
      <c r="I442" s="30" t="s">
        <v>64</v>
      </c>
      <c r="J442" s="36">
        <v>4</v>
      </c>
      <c r="K442" s="30" t="s">
        <v>65</v>
      </c>
      <c r="L442" s="26">
        <f>M442+5</f>
        <v>40</v>
      </c>
      <c r="M442" s="26">
        <v>35</v>
      </c>
      <c r="N442" s="26">
        <v>25</v>
      </c>
      <c r="O442" s="26">
        <v>20</v>
      </c>
      <c r="P442" s="27">
        <v>19</v>
      </c>
      <c r="Q442" s="27">
        <v>18</v>
      </c>
      <c r="R442" s="78"/>
      <c r="S442" s="67"/>
      <c r="T442" s="67"/>
      <c r="U442" s="67"/>
      <c r="V442" s="33">
        <v>11</v>
      </c>
      <c r="W442" s="33">
        <v>7</v>
      </c>
      <c r="X442" s="39">
        <f>IF(ISBLANK(W442),"",W442/$X$1)</f>
        <v>1.2345679012345678E-2</v>
      </c>
      <c r="Y442" s="40">
        <f>IF(ISBLANK(V442),"",V442/$Y$1)</f>
        <v>7.4173971679028991E-3</v>
      </c>
      <c r="Z442" s="40" t="str">
        <f>IF(ISBLANK(AA442),"",(((Price!$M431-Price!$AA431)/Price!$M431)+((Price!$N431-Price!$AB431)/Price!$N431)+((Price!$O431-Price!$AC431)/Price!$O431))/3)</f>
        <v/>
      </c>
      <c r="AA442" s="41"/>
      <c r="AB442" s="41"/>
      <c r="AC442" s="41"/>
    </row>
    <row r="443" spans="1:29" ht="15" customHeight="1">
      <c r="A443" s="30">
        <v>449</v>
      </c>
      <c r="B443" s="68" t="s">
        <v>60</v>
      </c>
      <c r="C443" s="165">
        <v>1</v>
      </c>
      <c r="D443" s="33"/>
      <c r="E443" s="33"/>
      <c r="F443" s="34" t="s">
        <v>517</v>
      </c>
      <c r="G443" s="34" t="s">
        <v>518</v>
      </c>
      <c r="H443" s="35" t="s">
        <v>63</v>
      </c>
      <c r="I443" s="30" t="s">
        <v>64</v>
      </c>
      <c r="J443" s="36">
        <v>4</v>
      </c>
      <c r="K443" s="30" t="s">
        <v>65</v>
      </c>
      <c r="L443" s="26">
        <f>M443+5</f>
        <v>45</v>
      </c>
      <c r="M443" s="26">
        <v>40</v>
      </c>
      <c r="N443" s="26">
        <v>30</v>
      </c>
      <c r="O443" s="26">
        <v>25</v>
      </c>
      <c r="P443" s="27">
        <v>24</v>
      </c>
      <c r="Q443" s="27">
        <v>23</v>
      </c>
      <c r="R443" s="43"/>
      <c r="S443" s="43"/>
      <c r="T443" s="43"/>
      <c r="U443" s="43"/>
      <c r="V443" s="33">
        <v>21</v>
      </c>
      <c r="W443" s="33">
        <v>11</v>
      </c>
      <c r="X443" s="39">
        <f>IF(ISBLANK(W443),"",W443/$X$1)</f>
        <v>1.9400352733686066E-2</v>
      </c>
      <c r="Y443" s="40">
        <f>IF(ISBLANK(V443),"",V443/$Y$1)</f>
        <v>1.4160485502360081E-2</v>
      </c>
      <c r="Z443" s="40">
        <f>IF(ISBLANK(AA443),"",(((Price!$M432-Price!$AA432)/Price!$M432)+((Price!$N432-Price!$AB432)/Price!$N432)+((Price!$O432-Price!$AC432)/Price!$O432))/3)</f>
        <v>1</v>
      </c>
      <c r="AA443" s="41">
        <v>38.5</v>
      </c>
      <c r="AB443" s="41">
        <v>27.500000000000004</v>
      </c>
      <c r="AC443" s="41">
        <v>23.1</v>
      </c>
    </row>
    <row r="444" spans="1:29" ht="15" customHeight="1">
      <c r="A444" s="30">
        <v>450</v>
      </c>
      <c r="B444" s="68" t="s">
        <v>60</v>
      </c>
      <c r="C444" s="165">
        <v>1</v>
      </c>
      <c r="D444" s="33"/>
      <c r="E444" s="33"/>
      <c r="F444" s="34" t="s">
        <v>517</v>
      </c>
      <c r="G444" s="34" t="s">
        <v>519</v>
      </c>
      <c r="H444" s="35" t="s">
        <v>63</v>
      </c>
      <c r="I444" s="30" t="s">
        <v>85</v>
      </c>
      <c r="J444" s="36">
        <v>4</v>
      </c>
      <c r="K444" s="30" t="s">
        <v>65</v>
      </c>
      <c r="L444" s="26">
        <f>M444+5</f>
        <v>40</v>
      </c>
      <c r="M444" s="26">
        <v>35</v>
      </c>
      <c r="N444" s="26">
        <v>25</v>
      </c>
      <c r="O444" s="26">
        <v>20</v>
      </c>
      <c r="P444" s="27">
        <v>19</v>
      </c>
      <c r="Q444" s="27">
        <v>18</v>
      </c>
      <c r="R444" s="43"/>
      <c r="S444" s="43"/>
      <c r="T444" s="43"/>
      <c r="U444" s="43"/>
      <c r="V444" s="33">
        <v>35</v>
      </c>
      <c r="W444" s="33">
        <v>13</v>
      </c>
      <c r="X444" s="39">
        <f>IF(ISBLANK(W444),"",W444/$X$1)</f>
        <v>2.292768959435626E-2</v>
      </c>
      <c r="Y444" s="40">
        <f>IF(ISBLANK(V444),"",V444/$Y$1)</f>
        <v>2.3600809170600135E-2</v>
      </c>
      <c r="Z444" s="40">
        <f>IF(ISBLANK(AA444),"",(((Price!$M433-Price!$AA433)/Price!$M433)+((Price!$N433-Price!$AB433)/Price!$N433)+((Price!$O433-Price!$AC433)/Price!$O433))/3)</f>
        <v>1.3055555555555485E-2</v>
      </c>
      <c r="AA444" s="41">
        <v>33</v>
      </c>
      <c r="AB444" s="41">
        <v>24.200000000000003</v>
      </c>
      <c r="AC444" s="41">
        <v>18.700000000000003</v>
      </c>
    </row>
    <row r="445" spans="1:29" ht="15" customHeight="1">
      <c r="A445" s="30">
        <v>451</v>
      </c>
      <c r="B445" s="68" t="s">
        <v>60</v>
      </c>
      <c r="C445" s="165">
        <v>1</v>
      </c>
      <c r="D445" s="33"/>
      <c r="E445" s="33"/>
      <c r="F445" s="34" t="s">
        <v>517</v>
      </c>
      <c r="G445" s="34" t="s">
        <v>520</v>
      </c>
      <c r="H445" s="35" t="s">
        <v>63</v>
      </c>
      <c r="I445" s="30" t="s">
        <v>78</v>
      </c>
      <c r="J445" s="36">
        <v>4</v>
      </c>
      <c r="K445" s="30" t="s">
        <v>65</v>
      </c>
      <c r="L445" s="26">
        <f>M445+5</f>
        <v>40</v>
      </c>
      <c r="M445" s="26">
        <v>35</v>
      </c>
      <c r="N445" s="26">
        <v>25</v>
      </c>
      <c r="O445" s="26">
        <v>20</v>
      </c>
      <c r="P445" s="27">
        <v>20</v>
      </c>
      <c r="Q445" s="27">
        <v>19</v>
      </c>
      <c r="R445" s="43"/>
      <c r="S445" s="43"/>
      <c r="T445" s="43"/>
      <c r="U445" s="43"/>
      <c r="V445" s="33">
        <v>29</v>
      </c>
      <c r="W445" s="33">
        <v>7</v>
      </c>
      <c r="X445" s="39">
        <f>IF(ISBLANK(W445),"",W445/$X$1)</f>
        <v>1.2345679012345678E-2</v>
      </c>
      <c r="Y445" s="40">
        <f>IF(ISBLANK(V445),"",V445/$Y$1)</f>
        <v>1.9554956169925825E-2</v>
      </c>
      <c r="Z445" s="40">
        <f>IF(ISBLANK(AA445),"",(((Price!$M434-Price!$AA434)/Price!$M434)+((Price!$N434-Price!$AB434)/Price!$N434)+((Price!$O434-Price!$AC434)/Price!$O434))/3)</f>
        <v>1</v>
      </c>
      <c r="AA445" s="41">
        <v>33</v>
      </c>
      <c r="AB445" s="41">
        <v>25.3</v>
      </c>
      <c r="AC445" s="41">
        <v>19.8</v>
      </c>
    </row>
    <row r="446" spans="1:29" ht="15" customHeight="1">
      <c r="A446" s="30">
        <v>452</v>
      </c>
      <c r="B446" s="68" t="s">
        <v>60</v>
      </c>
      <c r="C446" s="92">
        <v>1</v>
      </c>
      <c r="D446" s="33"/>
      <c r="E446" s="33"/>
      <c r="F446" s="34" t="s">
        <v>517</v>
      </c>
      <c r="G446" s="34" t="s">
        <v>521</v>
      </c>
      <c r="H446" s="35" t="s">
        <v>63</v>
      </c>
      <c r="I446" s="30" t="s">
        <v>85</v>
      </c>
      <c r="J446" s="36">
        <v>4</v>
      </c>
      <c r="K446" s="30" t="s">
        <v>65</v>
      </c>
      <c r="L446" s="26">
        <f>M446+5</f>
        <v>35</v>
      </c>
      <c r="M446" s="26">
        <v>29.999999999999996</v>
      </c>
      <c r="N446" s="26">
        <v>22</v>
      </c>
      <c r="O446" s="26">
        <v>17</v>
      </c>
      <c r="P446" s="27">
        <v>16</v>
      </c>
      <c r="Q446" s="27">
        <v>15</v>
      </c>
      <c r="R446" s="43"/>
      <c r="S446" s="43"/>
      <c r="T446" s="43"/>
      <c r="U446" s="43"/>
      <c r="V446" s="33">
        <v>5</v>
      </c>
      <c r="W446" s="33">
        <v>3</v>
      </c>
      <c r="X446" s="39">
        <f>IF(ISBLANK(W446),"",W446/$X$1)</f>
        <v>5.2910052910052907E-3</v>
      </c>
      <c r="Y446" s="40">
        <f>IF(ISBLANK(V446),"",V446/$Y$1)</f>
        <v>3.3715441672285905E-3</v>
      </c>
      <c r="Z446" s="40">
        <f>IF(ISBLANK(AA446),"",(((Price!$M435-Price!$AA435)/Price!$M435)+((Price!$N435-Price!$AB435)/Price!$N435)+((Price!$O435-Price!$AC435)/Price!$O435))/3)</f>
        <v>4.3696405765371239E-2</v>
      </c>
      <c r="AA446" s="41">
        <v>33</v>
      </c>
      <c r="AB446" s="41">
        <v>22</v>
      </c>
      <c r="AC446" s="41">
        <v>16.5</v>
      </c>
    </row>
    <row r="447" spans="1:29" ht="15" customHeight="1">
      <c r="A447" s="30">
        <v>453</v>
      </c>
      <c r="B447" s="68" t="s">
        <v>60</v>
      </c>
      <c r="C447" s="165">
        <v>1</v>
      </c>
      <c r="D447" s="33"/>
      <c r="E447" s="33"/>
      <c r="F447" s="34" t="s">
        <v>517</v>
      </c>
      <c r="G447" s="34" t="s">
        <v>522</v>
      </c>
      <c r="H447" s="35" t="s">
        <v>91</v>
      </c>
      <c r="I447" s="30" t="s">
        <v>64</v>
      </c>
      <c r="J447" s="36">
        <v>4</v>
      </c>
      <c r="K447" s="30" t="s">
        <v>65</v>
      </c>
      <c r="L447" s="26">
        <f>M447+5</f>
        <v>40</v>
      </c>
      <c r="M447" s="26">
        <v>35</v>
      </c>
      <c r="N447" s="26">
        <v>25</v>
      </c>
      <c r="O447" s="26">
        <v>19</v>
      </c>
      <c r="P447" s="27">
        <v>18</v>
      </c>
      <c r="Q447" s="27">
        <v>17</v>
      </c>
      <c r="R447" s="37"/>
      <c r="S447" s="37"/>
      <c r="T447" s="37"/>
      <c r="U447" s="37"/>
      <c r="V447" s="33">
        <v>4</v>
      </c>
      <c r="W447" s="33">
        <v>1</v>
      </c>
      <c r="X447" s="39">
        <f>IF(ISBLANK(W447),"",W447/$X$1)</f>
        <v>1.7636684303350969E-3</v>
      </c>
      <c r="Y447" s="40">
        <f>IF(ISBLANK(V447),"",V447/$Y$1)</f>
        <v>2.6972353337828725E-3</v>
      </c>
      <c r="Z447" s="40">
        <f>IF(ISBLANK(AA447),"",(((Price!$M436-Price!$AA436)/Price!$M436)+((Price!$N436-Price!$AB436)/Price!$N436)+((Price!$O436-Price!$AC436)/Price!$O436))/3)</f>
        <v>-0.1215686274509805</v>
      </c>
      <c r="AA447" s="41">
        <v>33</v>
      </c>
      <c r="AB447" s="41">
        <v>22</v>
      </c>
      <c r="AC447" s="41">
        <v>17.600000000000001</v>
      </c>
    </row>
    <row r="448" spans="1:29" ht="15" customHeight="1">
      <c r="A448" s="30">
        <v>454</v>
      </c>
      <c r="B448" s="72" t="s">
        <v>60</v>
      </c>
      <c r="C448" s="165">
        <v>1</v>
      </c>
      <c r="D448" s="33"/>
      <c r="E448" s="33"/>
      <c r="F448" s="34" t="s">
        <v>523</v>
      </c>
      <c r="G448" s="34" t="s">
        <v>524</v>
      </c>
      <c r="H448" s="35" t="s">
        <v>63</v>
      </c>
      <c r="I448" s="30" t="s">
        <v>64</v>
      </c>
      <c r="J448" s="36">
        <v>4</v>
      </c>
      <c r="K448" s="30" t="s">
        <v>65</v>
      </c>
      <c r="L448" s="26">
        <f>M448+5</f>
        <v>45</v>
      </c>
      <c r="M448" s="26">
        <v>40</v>
      </c>
      <c r="N448" s="26">
        <v>30</v>
      </c>
      <c r="O448" s="26">
        <v>26</v>
      </c>
      <c r="P448" s="27">
        <v>25</v>
      </c>
      <c r="Q448" s="27">
        <v>24</v>
      </c>
      <c r="R448" s="37" t="s">
        <v>66</v>
      </c>
      <c r="S448" s="38"/>
      <c r="T448" s="38"/>
      <c r="U448" s="38"/>
      <c r="V448" s="33">
        <v>72</v>
      </c>
      <c r="W448" s="33">
        <v>72</v>
      </c>
      <c r="X448" s="39">
        <f>IF(ISBLANK(W448),"",W448/$X$1)</f>
        <v>0.12698412698412698</v>
      </c>
      <c r="Y448" s="40">
        <f>IF(ISBLANK(V448),"",V448/$Y$1)</f>
        <v>4.8550236008091704E-2</v>
      </c>
      <c r="Z448" s="40" t="str">
        <f>IF(ISBLANK(AA448),"",(((Price!$M437-Price!$AA437)/Price!$M437)+((Price!$N437-Price!$AB437)/Price!$N437)+((Price!$O437-Price!$AC437)/Price!$O437))/3)</f>
        <v/>
      </c>
      <c r="AA448" s="41"/>
      <c r="AB448" s="41"/>
      <c r="AC448" s="41"/>
    </row>
    <row r="449" spans="1:29" ht="15" customHeight="1">
      <c r="A449" s="30">
        <v>455</v>
      </c>
      <c r="B449" s="72" t="s">
        <v>60</v>
      </c>
      <c r="C449" s="165">
        <v>1</v>
      </c>
      <c r="D449" s="33"/>
      <c r="E449" s="33"/>
      <c r="F449" s="34" t="s">
        <v>523</v>
      </c>
      <c r="G449" s="34" t="s">
        <v>524</v>
      </c>
      <c r="H449" s="35" t="s">
        <v>63</v>
      </c>
      <c r="I449" s="30" t="s">
        <v>78</v>
      </c>
      <c r="J449" s="36">
        <v>4</v>
      </c>
      <c r="K449" s="30" t="s">
        <v>65</v>
      </c>
      <c r="L449" s="26">
        <f>M449+5</f>
        <v>55</v>
      </c>
      <c r="M449" s="26">
        <v>50</v>
      </c>
      <c r="N449" s="26">
        <v>40</v>
      </c>
      <c r="O449" s="26">
        <v>35</v>
      </c>
      <c r="P449" s="27">
        <v>34</v>
      </c>
      <c r="Q449" s="27">
        <v>33</v>
      </c>
      <c r="R449" s="69" t="s">
        <v>134</v>
      </c>
      <c r="S449" s="38"/>
      <c r="T449" s="38"/>
      <c r="U449" s="38"/>
      <c r="V449" s="33">
        <v>19</v>
      </c>
      <c r="W449" s="33">
        <v>19</v>
      </c>
      <c r="X449" s="39">
        <f>IF(ISBLANK(W449),"",W449/$X$1)</f>
        <v>3.3509700176366841E-2</v>
      </c>
      <c r="Y449" s="40">
        <f>IF(ISBLANK(V449),"",V449/$Y$1)</f>
        <v>1.2811867835468645E-2</v>
      </c>
      <c r="Z449" s="40" t="str">
        <f>IF(ISBLANK(AA449),"",(((Price!$M438-Price!$AA438)/Price!$M438)+((Price!$N438-Price!$AB438)/Price!$N438)+((Price!$O438-Price!$AC438)/Price!$O438))/3)</f>
        <v/>
      </c>
      <c r="AA449" s="41"/>
      <c r="AB449" s="41"/>
      <c r="AC449" s="41"/>
    </row>
    <row r="450" spans="1:29" ht="15" customHeight="1">
      <c r="A450" s="30">
        <v>456</v>
      </c>
      <c r="B450" s="68" t="s">
        <v>60</v>
      </c>
      <c r="C450" s="165">
        <v>1</v>
      </c>
      <c r="D450" s="33"/>
      <c r="E450" s="33"/>
      <c r="F450" s="34" t="s">
        <v>525</v>
      </c>
      <c r="G450" s="34" t="s">
        <v>526</v>
      </c>
      <c r="H450" s="35" t="s">
        <v>84</v>
      </c>
      <c r="I450" s="30" t="s">
        <v>78</v>
      </c>
      <c r="J450" s="36">
        <v>4</v>
      </c>
      <c r="K450" s="30" t="s">
        <v>65</v>
      </c>
      <c r="L450" s="26">
        <f>M450+5</f>
        <v>45</v>
      </c>
      <c r="M450" s="26">
        <v>40</v>
      </c>
      <c r="N450" s="26">
        <v>32</v>
      </c>
      <c r="O450" s="26">
        <v>27</v>
      </c>
      <c r="P450" s="27">
        <v>26</v>
      </c>
      <c r="Q450" s="27">
        <v>25</v>
      </c>
      <c r="R450" s="59"/>
      <c r="S450" s="59"/>
      <c r="T450" s="59"/>
      <c r="U450" s="59"/>
      <c r="V450" s="33">
        <v>13</v>
      </c>
      <c r="W450" s="33">
        <v>7</v>
      </c>
      <c r="X450" s="39">
        <f>IF(ISBLANK(W450),"",W450/$X$1)</f>
        <v>1.2345679012345678E-2</v>
      </c>
      <c r="Y450" s="40">
        <f>IF(ISBLANK(V450),"",V450/$Y$1)</f>
        <v>8.7660148347943351E-3</v>
      </c>
      <c r="Z450" s="40" t="str">
        <f>IF(ISBLANK(AA450),"",(((Price!$M439-Price!$AA439)/Price!$M439)+((Price!$N439-Price!$AB439)/Price!$N439)+((Price!$O439-Price!$AC439)/Price!$O439))/3)</f>
        <v/>
      </c>
      <c r="AA450" s="41"/>
      <c r="AB450" s="41"/>
      <c r="AC450" s="41"/>
    </row>
    <row r="451" spans="1:29" ht="15" customHeight="1">
      <c r="A451" s="30">
        <v>457</v>
      </c>
      <c r="B451" s="68" t="s">
        <v>60</v>
      </c>
      <c r="C451" s="165">
        <v>1</v>
      </c>
      <c r="D451" s="33"/>
      <c r="E451" s="33"/>
      <c r="F451" s="34" t="s">
        <v>525</v>
      </c>
      <c r="G451" s="34" t="s">
        <v>527</v>
      </c>
      <c r="H451" s="35" t="s">
        <v>63</v>
      </c>
      <c r="I451" s="30" t="s">
        <v>64</v>
      </c>
      <c r="J451" s="36">
        <v>4</v>
      </c>
      <c r="K451" s="30" t="s">
        <v>65</v>
      </c>
      <c r="L451" s="26">
        <f>M451+5</f>
        <v>50</v>
      </c>
      <c r="M451" s="26">
        <v>45</v>
      </c>
      <c r="N451" s="26">
        <v>35</v>
      </c>
      <c r="O451" s="26">
        <v>30</v>
      </c>
      <c r="P451" s="27">
        <v>29</v>
      </c>
      <c r="Q451" s="27">
        <v>28</v>
      </c>
      <c r="R451" s="37"/>
      <c r="S451" s="37"/>
      <c r="T451" s="37"/>
      <c r="U451" s="37"/>
      <c r="V451" s="33">
        <v>13</v>
      </c>
      <c r="W451" s="33">
        <v>7</v>
      </c>
      <c r="X451" s="39">
        <f>IF(ISBLANK(W451),"",W451/$X$1)</f>
        <v>1.2345679012345678E-2</v>
      </c>
      <c r="Y451" s="40">
        <f>IF(ISBLANK(V451),"",V451/$Y$1)</f>
        <v>8.7660148347943351E-3</v>
      </c>
      <c r="Z451" s="40">
        <f>IF(ISBLANK(AA451),"",(((Price!$M440-Price!$AA440)/Price!$M440)+((Price!$N440-Price!$AB440)/Price!$N440)+((Price!$O440-Price!$AC440)/Price!$O440))/3)</f>
        <v>1</v>
      </c>
      <c r="AA451" s="41">
        <v>40</v>
      </c>
      <c r="AB451" s="41">
        <v>32</v>
      </c>
      <c r="AC451" s="41">
        <v>28</v>
      </c>
    </row>
    <row r="452" spans="1:29" ht="15" customHeight="1">
      <c r="A452" s="30">
        <v>458</v>
      </c>
      <c r="B452" s="68" t="s">
        <v>60</v>
      </c>
      <c r="C452" s="165">
        <v>1</v>
      </c>
      <c r="D452" s="33"/>
      <c r="E452" s="33"/>
      <c r="F452" s="34" t="s">
        <v>525</v>
      </c>
      <c r="G452" s="34" t="s">
        <v>528</v>
      </c>
      <c r="H452" s="35" t="s">
        <v>63</v>
      </c>
      <c r="I452" s="30" t="s">
        <v>78</v>
      </c>
      <c r="J452" s="36">
        <v>4</v>
      </c>
      <c r="K452" s="30" t="s">
        <v>65</v>
      </c>
      <c r="L452" s="26">
        <f>M452+5</f>
        <v>50</v>
      </c>
      <c r="M452" s="26">
        <v>45</v>
      </c>
      <c r="N452" s="26">
        <v>35</v>
      </c>
      <c r="O452" s="26">
        <v>31</v>
      </c>
      <c r="P452" s="27">
        <v>30</v>
      </c>
      <c r="Q452" s="27">
        <v>29</v>
      </c>
      <c r="R452" s="102"/>
      <c r="S452" s="103"/>
      <c r="T452" s="103"/>
      <c r="U452" s="103"/>
      <c r="V452" s="33">
        <v>42</v>
      </c>
      <c r="W452" s="33">
        <v>38</v>
      </c>
      <c r="X452" s="39">
        <f>IF(ISBLANK(W452),"",W452/$X$1)</f>
        <v>6.7019400352733682E-2</v>
      </c>
      <c r="Y452" s="40">
        <f>IF(ISBLANK(V452),"",V452/$Y$1)</f>
        <v>2.8320971004720162E-2</v>
      </c>
      <c r="Z452" s="40" t="str">
        <f>IF(ISBLANK(AA452),"",(((Price!$M441-Price!$AA441)/Price!$M441)+((Price!$N441-Price!$AB441)/Price!$N441)+((Price!$O441-Price!$AC441)/Price!$O441))/3)</f>
        <v/>
      </c>
      <c r="AA452" s="41"/>
      <c r="AB452" s="41"/>
      <c r="AC452" s="41"/>
    </row>
    <row r="453" spans="1:29" ht="15" customHeight="1">
      <c r="A453" s="30">
        <v>459</v>
      </c>
      <c r="B453" s="68" t="s">
        <v>60</v>
      </c>
      <c r="C453" s="165">
        <v>1</v>
      </c>
      <c r="D453" s="33"/>
      <c r="E453" s="33"/>
      <c r="F453" s="34" t="s">
        <v>525</v>
      </c>
      <c r="G453" s="34" t="s">
        <v>528</v>
      </c>
      <c r="H453" s="35" t="s">
        <v>63</v>
      </c>
      <c r="I453" s="30" t="s">
        <v>64</v>
      </c>
      <c r="J453" s="36">
        <v>4</v>
      </c>
      <c r="K453" s="30" t="s">
        <v>65</v>
      </c>
      <c r="L453" s="26">
        <f>M453+5</f>
        <v>50</v>
      </c>
      <c r="M453" s="26">
        <v>45</v>
      </c>
      <c r="N453" s="26">
        <v>35</v>
      </c>
      <c r="O453" s="26">
        <v>30</v>
      </c>
      <c r="P453" s="27">
        <v>29</v>
      </c>
      <c r="Q453" s="27">
        <v>28</v>
      </c>
      <c r="R453" s="43"/>
      <c r="S453" s="43"/>
      <c r="T453" s="43"/>
      <c r="U453" s="43"/>
      <c r="V453" s="33">
        <v>160</v>
      </c>
      <c r="W453" s="33">
        <v>61</v>
      </c>
      <c r="X453" s="39">
        <f>IF(ISBLANK(W453),"",W453/$X$1)</f>
        <v>0.10758377425044091</v>
      </c>
      <c r="Y453" s="40">
        <f>IF(ISBLANK(V453),"",V453/$Y$1)</f>
        <v>0.1078894133513149</v>
      </c>
      <c r="Z453" s="40">
        <f>IF(ISBLANK(AA453),"",(((Price!$M442-Price!$AA442)/Price!$M442)+((Price!$N442-Price!$AB442)/Price!$N442)+((Price!$O442-Price!$AC442)/Price!$O442))/3)</f>
        <v>1</v>
      </c>
      <c r="AA453" s="41">
        <v>49.500000000000007</v>
      </c>
      <c r="AB453" s="41">
        <v>38.5</v>
      </c>
      <c r="AC453" s="41">
        <v>33</v>
      </c>
    </row>
    <row r="454" spans="1:29" ht="15" customHeight="1">
      <c r="A454" s="30">
        <v>460</v>
      </c>
      <c r="B454" s="68" t="s">
        <v>60</v>
      </c>
      <c r="C454" s="165">
        <v>1</v>
      </c>
      <c r="D454" s="33"/>
      <c r="E454" s="33"/>
      <c r="F454" s="34" t="s">
        <v>529</v>
      </c>
      <c r="G454" s="34" t="s">
        <v>530</v>
      </c>
      <c r="H454" s="35" t="s">
        <v>63</v>
      </c>
      <c r="I454" s="30" t="s">
        <v>85</v>
      </c>
      <c r="J454" s="36">
        <v>5</v>
      </c>
      <c r="K454" s="30" t="s">
        <v>69</v>
      </c>
      <c r="L454" s="26">
        <f>M454+5</f>
        <v>35</v>
      </c>
      <c r="M454" s="26">
        <v>29.999999999999996</v>
      </c>
      <c r="N454" s="26">
        <v>22</v>
      </c>
      <c r="O454" s="26">
        <v>17</v>
      </c>
      <c r="P454" s="27">
        <v>16</v>
      </c>
      <c r="Q454" s="27">
        <v>15</v>
      </c>
      <c r="R454" s="43"/>
      <c r="S454" s="43"/>
      <c r="T454" s="43"/>
      <c r="U454" s="43"/>
      <c r="V454" s="33">
        <v>4</v>
      </c>
      <c r="W454" s="61">
        <v>1</v>
      </c>
      <c r="X454" s="62">
        <f>IF(ISBLANK(W454),"",W454/$X$1)</f>
        <v>1.7636684303350969E-3</v>
      </c>
      <c r="Y454" s="40">
        <f>IF(ISBLANK(V454),"",V454/$Y$1)</f>
        <v>2.6972353337828725E-3</v>
      </c>
      <c r="Z454" s="63">
        <f>IF(ISBLANK(AA454),"",(((Price!$M443-Price!$AA443)/Price!$M443)+((Price!$N443-Price!$AB443)/Price!$N443)+((Price!$O443-Price!$AC443)/Price!$O443))/3)</f>
        <v>6.5611111111111051E-2</v>
      </c>
      <c r="AA454" s="64">
        <v>33</v>
      </c>
      <c r="AB454" s="65">
        <v>22</v>
      </c>
      <c r="AC454" s="66">
        <v>17.600000000000001</v>
      </c>
    </row>
    <row r="455" spans="1:29" ht="15" customHeight="1">
      <c r="A455" s="30">
        <v>461</v>
      </c>
      <c r="B455" s="68" t="s">
        <v>60</v>
      </c>
      <c r="C455" s="165">
        <v>1</v>
      </c>
      <c r="D455" s="33"/>
      <c r="E455" s="33"/>
      <c r="F455" s="34" t="s">
        <v>529</v>
      </c>
      <c r="G455" s="34" t="s">
        <v>530</v>
      </c>
      <c r="H455" s="35" t="s">
        <v>63</v>
      </c>
      <c r="I455" s="30" t="s">
        <v>78</v>
      </c>
      <c r="J455" s="36">
        <v>5</v>
      </c>
      <c r="K455" s="30" t="s">
        <v>69</v>
      </c>
      <c r="L455" s="26">
        <f>M455+5</f>
        <v>50</v>
      </c>
      <c r="M455" s="26">
        <v>45</v>
      </c>
      <c r="N455" s="26">
        <v>35</v>
      </c>
      <c r="O455" s="26">
        <v>28</v>
      </c>
      <c r="P455" s="27">
        <v>27</v>
      </c>
      <c r="Q455" s="27">
        <v>26</v>
      </c>
      <c r="R455" s="43"/>
      <c r="S455" s="43"/>
      <c r="T455" s="43"/>
      <c r="U455" s="43"/>
      <c r="V455" s="33">
        <v>15</v>
      </c>
      <c r="W455" s="33">
        <v>4</v>
      </c>
      <c r="X455" s="39">
        <f>IF(ISBLANK(W455),"",W455/$X$1)</f>
        <v>7.0546737213403876E-3</v>
      </c>
      <c r="Y455" s="40">
        <f>IF(ISBLANK(V455),"",V455/$Y$1)</f>
        <v>1.0114632501685773E-2</v>
      </c>
      <c r="Z455" s="40">
        <f>IF(ISBLANK(AA455),"",(((Price!$M444-Price!$AA444)/Price!$M444)+((Price!$N444-Price!$AB444)/Price!$N444)+((Price!$O444-Price!$AC444)/Price!$O444))/3)</f>
        <v>5.1380952380952298E-2</v>
      </c>
      <c r="AA455" s="41">
        <v>44</v>
      </c>
      <c r="AB455" s="41">
        <v>33</v>
      </c>
      <c r="AC455" s="41">
        <v>27.500000000000004</v>
      </c>
    </row>
    <row r="456" spans="1:29" ht="15" customHeight="1">
      <c r="A456" s="30">
        <v>462</v>
      </c>
      <c r="B456" s="68" t="s">
        <v>60</v>
      </c>
      <c r="C456" s="165">
        <v>1</v>
      </c>
      <c r="D456" s="33"/>
      <c r="E456" s="33"/>
      <c r="F456" s="34" t="s">
        <v>529</v>
      </c>
      <c r="G456" s="34" t="s">
        <v>531</v>
      </c>
      <c r="H456" s="35" t="s">
        <v>63</v>
      </c>
      <c r="I456" s="30" t="s">
        <v>78</v>
      </c>
      <c r="J456" s="36">
        <v>5</v>
      </c>
      <c r="K456" s="30" t="s">
        <v>69</v>
      </c>
      <c r="L456" s="26">
        <f>M456+5</f>
        <v>45</v>
      </c>
      <c r="M456" s="26">
        <v>40</v>
      </c>
      <c r="N456" s="26">
        <v>30</v>
      </c>
      <c r="O456" s="26">
        <v>25</v>
      </c>
      <c r="P456" s="27">
        <v>24</v>
      </c>
      <c r="Q456" s="27">
        <v>23</v>
      </c>
      <c r="R456" s="37"/>
      <c r="S456" s="37"/>
      <c r="T456" s="37"/>
      <c r="U456" s="37"/>
      <c r="V456" s="33">
        <v>6</v>
      </c>
      <c r="W456" s="33">
        <v>3</v>
      </c>
      <c r="X456" s="39">
        <f>IF(ISBLANK(W456),"",W456/$X$1)</f>
        <v>5.2910052910052907E-3</v>
      </c>
      <c r="Y456" s="40">
        <f>IF(ISBLANK(V456),"",V456/$Y$1)</f>
        <v>4.045853000674309E-3</v>
      </c>
      <c r="Z456" s="40">
        <f>IF(ISBLANK(AA456),"",(((Price!$M445-Price!$AA445)/Price!$M445)+((Price!$N445-Price!$AB445)/Price!$N445)+((Price!$O445-Price!$AC445)/Price!$O445))/3)</f>
        <v>1.8380952380952359E-2</v>
      </c>
      <c r="AA456" s="41">
        <v>44</v>
      </c>
      <c r="AB456" s="41">
        <v>35.200000000000003</v>
      </c>
      <c r="AC456" s="41">
        <v>29.700000000000003</v>
      </c>
    </row>
    <row r="457" spans="1:29" ht="15" customHeight="1">
      <c r="A457" s="30">
        <v>463</v>
      </c>
      <c r="B457" s="68" t="s">
        <v>60</v>
      </c>
      <c r="C457" s="165">
        <v>1</v>
      </c>
      <c r="D457" s="33"/>
      <c r="E457" s="33"/>
      <c r="F457" s="34" t="s">
        <v>529</v>
      </c>
      <c r="G457" s="34" t="s">
        <v>532</v>
      </c>
      <c r="H457" s="35" t="s">
        <v>63</v>
      </c>
      <c r="I457" s="30" t="s">
        <v>78</v>
      </c>
      <c r="J457" s="36">
        <v>5</v>
      </c>
      <c r="K457" s="30" t="s">
        <v>69</v>
      </c>
      <c r="L457" s="26">
        <f>M457+5</f>
        <v>45</v>
      </c>
      <c r="M457" s="26">
        <v>40</v>
      </c>
      <c r="N457" s="26">
        <v>32</v>
      </c>
      <c r="O457" s="26">
        <v>27</v>
      </c>
      <c r="P457" s="27">
        <v>26</v>
      </c>
      <c r="Q457" s="27">
        <v>25</v>
      </c>
      <c r="R457" s="43"/>
      <c r="S457" s="43"/>
      <c r="T457" s="43"/>
      <c r="U457" s="43"/>
      <c r="V457" s="33">
        <v>2</v>
      </c>
      <c r="W457" s="33">
        <v>2</v>
      </c>
      <c r="X457" s="39">
        <f>IF(ISBLANK(W457),"",W457/$X$1)</f>
        <v>3.5273368606701938E-3</v>
      </c>
      <c r="Y457" s="40">
        <f>IF(ISBLANK(V457),"",V457/$Y$1)</f>
        <v>1.3486176668914363E-3</v>
      </c>
      <c r="Z457" s="40">
        <f>IF(ISBLANK(AA457),"",(((Price!$M446-Price!$AA446)/Price!$M446)+((Price!$N446-Price!$AB446)/Price!$N446)+((Price!$O446-Price!$AC446)/Price!$O446))/3)</f>
        <v>-2.3529411764705927E-2</v>
      </c>
      <c r="AA457" s="41">
        <v>44</v>
      </c>
      <c r="AB457" s="41">
        <v>33</v>
      </c>
      <c r="AC457" s="41">
        <v>28.6</v>
      </c>
    </row>
    <row r="458" spans="1:29" ht="15" customHeight="1">
      <c r="A458" s="30">
        <v>464</v>
      </c>
      <c r="B458" s="68" t="s">
        <v>60</v>
      </c>
      <c r="C458" s="165">
        <v>1</v>
      </c>
      <c r="D458" s="33"/>
      <c r="E458" s="33"/>
      <c r="F458" s="34" t="s">
        <v>529</v>
      </c>
      <c r="G458" s="34" t="s">
        <v>533</v>
      </c>
      <c r="H458" s="35" t="s">
        <v>63</v>
      </c>
      <c r="I458" s="30" t="s">
        <v>64</v>
      </c>
      <c r="J458" s="36">
        <v>4</v>
      </c>
      <c r="K458" s="30" t="s">
        <v>65</v>
      </c>
      <c r="L458" s="26">
        <f>M458+5</f>
        <v>50</v>
      </c>
      <c r="M458" s="26">
        <v>45</v>
      </c>
      <c r="N458" s="26">
        <v>35</v>
      </c>
      <c r="O458" s="26">
        <v>28</v>
      </c>
      <c r="P458" s="27">
        <v>27</v>
      </c>
      <c r="Q458" s="27">
        <v>26</v>
      </c>
      <c r="R458" s="37"/>
      <c r="S458" s="43"/>
      <c r="T458" s="43"/>
      <c r="U458" s="43"/>
      <c r="V458" s="33">
        <v>5</v>
      </c>
      <c r="W458" s="33">
        <v>3</v>
      </c>
      <c r="X458" s="39">
        <f>IF(ISBLANK(W458),"",W458/$X$1)</f>
        <v>5.2910052910052907E-3</v>
      </c>
      <c r="Y458" s="40">
        <f>IF(ISBLANK(V458),"",V458/$Y$1)</f>
        <v>3.3715441672285905E-3</v>
      </c>
      <c r="Z458" s="40" t="str">
        <f>IF(ISBLANK(AA458),"",(((Price!$M447-Price!$AA447)/Price!$M447)+((Price!$N447-Price!$AB447)/Price!$N447)+((Price!$O447-Price!$AC447)/Price!$O447))/3)</f>
        <v/>
      </c>
      <c r="AA458" s="41"/>
      <c r="AB458" s="41"/>
      <c r="AC458" s="41"/>
    </row>
    <row r="459" spans="1:29" ht="15" customHeight="1">
      <c r="A459" s="30">
        <v>465</v>
      </c>
      <c r="B459" s="68" t="s">
        <v>60</v>
      </c>
      <c r="C459" s="165">
        <v>1</v>
      </c>
      <c r="D459" s="33"/>
      <c r="E459" s="33"/>
      <c r="F459" s="34" t="s">
        <v>529</v>
      </c>
      <c r="G459" s="34" t="s">
        <v>534</v>
      </c>
      <c r="H459" s="35" t="s">
        <v>63</v>
      </c>
      <c r="I459" s="30" t="s">
        <v>78</v>
      </c>
      <c r="J459" s="36">
        <v>5</v>
      </c>
      <c r="K459" s="30" t="s">
        <v>69</v>
      </c>
      <c r="L459" s="26">
        <f>M459+5</f>
        <v>40</v>
      </c>
      <c r="M459" s="26">
        <v>35</v>
      </c>
      <c r="N459" s="26">
        <v>25</v>
      </c>
      <c r="O459" s="26">
        <v>21</v>
      </c>
      <c r="P459" s="27">
        <v>24</v>
      </c>
      <c r="Q459" s="27">
        <v>23</v>
      </c>
      <c r="R459" s="43"/>
      <c r="S459" s="43"/>
      <c r="T459" s="43"/>
      <c r="U459" s="43"/>
      <c r="V459" s="33">
        <v>43</v>
      </c>
      <c r="W459" s="33">
        <v>23</v>
      </c>
      <c r="X459" s="39">
        <f>IF(ISBLANK(W459),"",W459/$X$1)</f>
        <v>4.0564373897707229E-2</v>
      </c>
      <c r="Y459" s="40">
        <f>IF(ISBLANK(V459),"",V459/$Y$1)</f>
        <v>2.8995279838165879E-2</v>
      </c>
      <c r="Z459" s="40">
        <f>IF(ISBLANK(AA459),"",(((Price!$M448-Price!$AA448)/Price!$M448)+((Price!$N448-Price!$AB448)/Price!$N448)+((Price!$O448-Price!$AC448)/Price!$O448))/3)</f>
        <v>1</v>
      </c>
      <c r="AA459" s="41">
        <v>38.5</v>
      </c>
      <c r="AB459" s="41">
        <v>30.800000000000004</v>
      </c>
      <c r="AC459" s="41">
        <v>25.3</v>
      </c>
    </row>
    <row r="460" spans="1:29" ht="15" customHeight="1">
      <c r="A460" s="30">
        <v>466</v>
      </c>
      <c r="B460" s="68" t="s">
        <v>60</v>
      </c>
      <c r="C460" s="165">
        <v>1</v>
      </c>
      <c r="D460" s="33"/>
      <c r="E460" s="33"/>
      <c r="F460" s="34" t="s">
        <v>529</v>
      </c>
      <c r="G460" s="34" t="s">
        <v>535</v>
      </c>
      <c r="H460" s="35" t="s">
        <v>63</v>
      </c>
      <c r="I460" s="30" t="s">
        <v>78</v>
      </c>
      <c r="J460" s="36">
        <v>5</v>
      </c>
      <c r="K460" s="30" t="s">
        <v>69</v>
      </c>
      <c r="L460" s="26">
        <f>M460+5</f>
        <v>55</v>
      </c>
      <c r="M460" s="26">
        <v>50</v>
      </c>
      <c r="N460" s="26">
        <v>40</v>
      </c>
      <c r="O460" s="26">
        <v>35</v>
      </c>
      <c r="P460" s="27">
        <v>34</v>
      </c>
      <c r="Q460" s="27">
        <v>33</v>
      </c>
      <c r="R460" s="43"/>
      <c r="S460" s="43"/>
      <c r="T460" s="43"/>
      <c r="U460" s="43"/>
      <c r="V460" s="33">
        <v>3</v>
      </c>
      <c r="W460" s="33">
        <v>3</v>
      </c>
      <c r="X460" s="39">
        <f>IF(ISBLANK(W460),"",W460/$X$1)</f>
        <v>5.2910052910052907E-3</v>
      </c>
      <c r="Y460" s="40">
        <f>IF(ISBLANK(V460),"",V460/$Y$1)</f>
        <v>2.0229265003371545E-3</v>
      </c>
      <c r="Z460" s="40">
        <f>IF(ISBLANK(AA460),"",(((Price!$M449-Price!$AA449)/Price!$M449)+((Price!$N449-Price!$AB449)/Price!$N449)+((Price!$O449-Price!$AC449)/Price!$O449))/3)</f>
        <v>1</v>
      </c>
      <c r="AA460" s="41">
        <v>49.500000000000007</v>
      </c>
      <c r="AB460" s="41">
        <v>38.5</v>
      </c>
      <c r="AC460" s="41">
        <v>34.1</v>
      </c>
    </row>
    <row r="461" spans="1:29" ht="15" customHeight="1">
      <c r="A461" s="30">
        <v>467</v>
      </c>
      <c r="B461" s="68" t="s">
        <v>60</v>
      </c>
      <c r="C461" s="165">
        <v>1</v>
      </c>
      <c r="D461" s="33"/>
      <c r="E461" s="33"/>
      <c r="F461" s="34" t="s">
        <v>529</v>
      </c>
      <c r="G461" s="34" t="s">
        <v>536</v>
      </c>
      <c r="H461" s="35" t="s">
        <v>63</v>
      </c>
      <c r="I461" s="30" t="s">
        <v>78</v>
      </c>
      <c r="J461" s="36">
        <v>5</v>
      </c>
      <c r="K461" s="30" t="s">
        <v>69</v>
      </c>
      <c r="L461" s="26">
        <f>M461+5</f>
        <v>40</v>
      </c>
      <c r="M461" s="26">
        <v>35</v>
      </c>
      <c r="N461" s="26">
        <v>25</v>
      </c>
      <c r="O461" s="26">
        <v>21</v>
      </c>
      <c r="P461" s="27">
        <v>20</v>
      </c>
      <c r="Q461" s="27">
        <v>19</v>
      </c>
      <c r="R461" s="43"/>
      <c r="S461" s="43"/>
      <c r="T461" s="43"/>
      <c r="U461" s="43"/>
      <c r="V461" s="33">
        <v>8</v>
      </c>
      <c r="W461" s="33">
        <v>4</v>
      </c>
      <c r="X461" s="39">
        <f>IF(ISBLANK(W461),"",W461/$X$1)</f>
        <v>7.0546737213403876E-3</v>
      </c>
      <c r="Y461" s="40">
        <f>IF(ISBLANK(V461),"",V461/$Y$1)</f>
        <v>5.394470667565745E-3</v>
      </c>
      <c r="Z461" s="40">
        <f>IF(ISBLANK(AA461),"",(((Price!$M450-Price!$AA450)/Price!$M450)+((Price!$N450-Price!$AB450)/Price!$N450)+((Price!$O450-Price!$AC450)/Price!$O450))/3)</f>
        <v>1</v>
      </c>
      <c r="AA461" s="41">
        <v>33</v>
      </c>
      <c r="AB461" s="41">
        <v>25.3</v>
      </c>
      <c r="AC461" s="41">
        <v>20.900000000000002</v>
      </c>
    </row>
    <row r="462" spans="1:29" ht="15" customHeight="1">
      <c r="A462" s="30">
        <v>468</v>
      </c>
      <c r="B462" s="68" t="s">
        <v>60</v>
      </c>
      <c r="C462" s="92">
        <v>1</v>
      </c>
      <c r="D462" s="33"/>
      <c r="E462" s="33"/>
      <c r="F462" s="34" t="s">
        <v>529</v>
      </c>
      <c r="G462" s="34" t="s">
        <v>537</v>
      </c>
      <c r="H462" s="35" t="s">
        <v>63</v>
      </c>
      <c r="I462" s="30" t="s">
        <v>78</v>
      </c>
      <c r="J462" s="36">
        <v>6</v>
      </c>
      <c r="K462" s="30" t="s">
        <v>92</v>
      </c>
      <c r="L462" s="26">
        <f>M462+5</f>
        <v>35</v>
      </c>
      <c r="M462" s="26">
        <v>29.999999999999996</v>
      </c>
      <c r="N462" s="26">
        <v>20</v>
      </c>
      <c r="O462" s="26">
        <v>16</v>
      </c>
      <c r="P462" s="27">
        <v>15</v>
      </c>
      <c r="Q462" s="27">
        <v>14</v>
      </c>
      <c r="R462" s="58" t="s">
        <v>80</v>
      </c>
      <c r="S462" s="58"/>
      <c r="T462" s="58"/>
      <c r="U462" s="58"/>
      <c r="V462" s="33">
        <v>1</v>
      </c>
      <c r="W462" s="33"/>
      <c r="X462" s="39" t="str">
        <f>IF(ISBLANK(W462),"",W462/$X$1)</f>
        <v/>
      </c>
      <c r="Y462" s="40">
        <f>IF(ISBLANK(V462),"",V462/$Y$1)</f>
        <v>6.7430883344571813E-4</v>
      </c>
      <c r="Z462" s="40">
        <f>IF(ISBLANK(AA462),"",(((Price!$M451-Price!$AA451)/Price!$M451)+((Price!$N451-Price!$AB451)/Price!$N451)+((Price!$O451-Price!$AC451)/Price!$O451))/3)</f>
        <v>8.7830687830687829E-2</v>
      </c>
      <c r="AA462" s="41">
        <v>33</v>
      </c>
      <c r="AB462" s="41">
        <v>22</v>
      </c>
      <c r="AC462" s="41">
        <v>16.5</v>
      </c>
    </row>
    <row r="463" spans="1:29" ht="15" customHeight="1">
      <c r="A463" s="30">
        <v>469</v>
      </c>
      <c r="B463" s="68" t="s">
        <v>60</v>
      </c>
      <c r="C463" s="165">
        <v>1</v>
      </c>
      <c r="D463" s="33"/>
      <c r="E463" s="33"/>
      <c r="F463" s="34" t="s">
        <v>529</v>
      </c>
      <c r="G463" s="34" t="s">
        <v>538</v>
      </c>
      <c r="H463" s="35" t="s">
        <v>63</v>
      </c>
      <c r="I463" s="30" t="s">
        <v>78</v>
      </c>
      <c r="J463" s="36">
        <v>4</v>
      </c>
      <c r="K463" s="30" t="s">
        <v>65</v>
      </c>
      <c r="L463" s="26">
        <f>M463+5</f>
        <v>50</v>
      </c>
      <c r="M463" s="26">
        <v>45</v>
      </c>
      <c r="N463" s="26">
        <v>35</v>
      </c>
      <c r="O463" s="26">
        <v>28</v>
      </c>
      <c r="P463" s="27">
        <v>27</v>
      </c>
      <c r="Q463" s="27">
        <v>26</v>
      </c>
      <c r="R463" s="78"/>
      <c r="S463" s="59"/>
      <c r="T463" s="59"/>
      <c r="U463" s="59"/>
      <c r="V463" s="33">
        <v>5</v>
      </c>
      <c r="W463" s="33">
        <v>1</v>
      </c>
      <c r="X463" s="39">
        <f>IF(ISBLANK(W463),"",W463/$X$1)</f>
        <v>1.7636684303350969E-3</v>
      </c>
      <c r="Y463" s="40">
        <f>IF(ISBLANK(V463),"",V463/$Y$1)</f>
        <v>3.3715441672285905E-3</v>
      </c>
      <c r="Z463" s="40" t="str">
        <f>IF(ISBLANK(AA463),"",(((Price!$M452-Price!$AA452)/Price!$M452)+((Price!$N452-Price!$AB452)/Price!$N452)+((Price!$O452-Price!$AC452)/Price!$O452))/3)</f>
        <v/>
      </c>
      <c r="AA463" s="41"/>
      <c r="AB463" s="41"/>
      <c r="AC463" s="41"/>
    </row>
    <row r="464" spans="1:29" ht="15" customHeight="1">
      <c r="A464" s="30">
        <v>470</v>
      </c>
      <c r="B464" s="68" t="s">
        <v>60</v>
      </c>
      <c r="C464" s="92">
        <v>1</v>
      </c>
      <c r="D464" s="33"/>
      <c r="E464" s="33"/>
      <c r="F464" s="34" t="s">
        <v>539</v>
      </c>
      <c r="G464" s="34" t="s">
        <v>540</v>
      </c>
      <c r="H464" s="35" t="s">
        <v>63</v>
      </c>
      <c r="I464" s="30" t="s">
        <v>78</v>
      </c>
      <c r="J464" s="36">
        <v>5</v>
      </c>
      <c r="K464" s="30" t="s">
        <v>69</v>
      </c>
      <c r="L464" s="26">
        <f>M464+5</f>
        <v>35</v>
      </c>
      <c r="M464" s="26">
        <v>29.999999999999996</v>
      </c>
      <c r="N464" s="26">
        <v>22</v>
      </c>
      <c r="O464" s="26">
        <v>17</v>
      </c>
      <c r="P464" s="27">
        <v>16</v>
      </c>
      <c r="Q464" s="27">
        <v>15</v>
      </c>
      <c r="R464" s="43"/>
      <c r="S464" s="43"/>
      <c r="T464" s="43"/>
      <c r="U464" s="43"/>
      <c r="V464" s="33">
        <v>4</v>
      </c>
      <c r="W464" s="33">
        <v>1</v>
      </c>
      <c r="X464" s="39">
        <f>IF(ISBLANK(W464),"",W464/$X$1)</f>
        <v>1.7636684303350969E-3</v>
      </c>
      <c r="Y464" s="40">
        <f>IF(ISBLANK(V464),"",V464/$Y$1)</f>
        <v>2.6972353337828725E-3</v>
      </c>
      <c r="Z464" s="40">
        <f>IF(ISBLANK(AA464),"",(((Price!$M453-Price!$AA453)/Price!$M453)+((Price!$N453-Price!$AB453)/Price!$N453)+((Price!$O453-Price!$AC453)/Price!$O453))/3)</f>
        <v>-0.10000000000000005</v>
      </c>
      <c r="AA464" s="41">
        <v>33</v>
      </c>
      <c r="AB464" s="41">
        <v>22</v>
      </c>
      <c r="AC464" s="41">
        <v>16.5</v>
      </c>
    </row>
    <row r="465" spans="1:29" ht="15" customHeight="1">
      <c r="A465" s="30">
        <v>471</v>
      </c>
      <c r="B465" s="68" t="s">
        <v>60</v>
      </c>
      <c r="C465" s="92">
        <v>1</v>
      </c>
      <c r="D465" s="33"/>
      <c r="E465" s="33"/>
      <c r="F465" s="34" t="s">
        <v>541</v>
      </c>
      <c r="G465" s="34" t="s">
        <v>542</v>
      </c>
      <c r="H465" s="35" t="s">
        <v>63</v>
      </c>
      <c r="I465" s="30" t="s">
        <v>78</v>
      </c>
      <c r="J465" s="36">
        <v>5</v>
      </c>
      <c r="K465" s="30" t="s">
        <v>69</v>
      </c>
      <c r="L465" s="26">
        <f>M465+5</f>
        <v>30</v>
      </c>
      <c r="M465" s="26">
        <v>25</v>
      </c>
      <c r="N465" s="26">
        <v>15</v>
      </c>
      <c r="O465" s="26">
        <v>11</v>
      </c>
      <c r="P465" s="27">
        <v>12</v>
      </c>
      <c r="Q465" s="27">
        <v>11</v>
      </c>
      <c r="R465" s="43"/>
      <c r="S465" s="38"/>
      <c r="T465" s="38"/>
      <c r="U465" s="38"/>
      <c r="V465" s="33">
        <v>1</v>
      </c>
      <c r="W465" s="33">
        <v>1</v>
      </c>
      <c r="X465" s="39">
        <f>IF(ISBLANK(W465),"",W465/$X$1)</f>
        <v>1.7636684303350969E-3</v>
      </c>
      <c r="Y465" s="40">
        <f>IF(ISBLANK(V465),"",V465/$Y$1)</f>
        <v>6.7430883344571813E-4</v>
      </c>
      <c r="Z465" s="40" t="str">
        <f>IF(ISBLANK(AA465),"",(((Price!$M454-Price!$AA454)/Price!$M454)+((Price!$N454-Price!$AB454)/Price!$N454)+((Price!$O454-Price!$AC454)/Price!$O454))/3)</f>
        <v/>
      </c>
      <c r="AA465" s="41"/>
      <c r="AB465" s="41"/>
      <c r="AC465" s="41"/>
    </row>
    <row r="466" spans="1:29" ht="15" customHeight="1">
      <c r="A466" s="30">
        <v>472</v>
      </c>
      <c r="B466" s="68" t="s">
        <v>60</v>
      </c>
      <c r="C466" s="92">
        <v>1</v>
      </c>
      <c r="D466" s="33"/>
      <c r="E466" s="33"/>
      <c r="F466" s="34" t="s">
        <v>541</v>
      </c>
      <c r="G466" s="34" t="s">
        <v>543</v>
      </c>
      <c r="H466" s="35" t="s">
        <v>63</v>
      </c>
      <c r="I466" s="30" t="s">
        <v>64</v>
      </c>
      <c r="J466" s="36">
        <v>4</v>
      </c>
      <c r="K466" s="30" t="s">
        <v>65</v>
      </c>
      <c r="L466" s="26">
        <f>M466+5</f>
        <v>30</v>
      </c>
      <c r="M466" s="26">
        <v>25</v>
      </c>
      <c r="N466" s="26">
        <v>17</v>
      </c>
      <c r="O466" s="26">
        <v>12</v>
      </c>
      <c r="P466" s="27">
        <v>12</v>
      </c>
      <c r="Q466" s="27">
        <v>11</v>
      </c>
      <c r="R466" s="43"/>
      <c r="S466" s="38"/>
      <c r="T466" s="38"/>
      <c r="U466" s="38"/>
      <c r="V466" s="33">
        <v>4</v>
      </c>
      <c r="W466" s="33">
        <v>4</v>
      </c>
      <c r="X466" s="39">
        <f>IF(ISBLANK(W466),"",W466/$X$1)</f>
        <v>7.0546737213403876E-3</v>
      </c>
      <c r="Y466" s="40">
        <f>IF(ISBLANK(V466),"",V466/$Y$1)</f>
        <v>2.6972353337828725E-3</v>
      </c>
      <c r="Z466" s="40" t="str">
        <f>IF(ISBLANK(AA466),"",(((Price!$M455-Price!$AA455)/Price!$M455)+((Price!$N455-Price!$AB455)/Price!$N455)+((Price!$O455-Price!$AC455)/Price!$O455))/3)</f>
        <v/>
      </c>
      <c r="AA466" s="41"/>
      <c r="AB466" s="41"/>
      <c r="AC466" s="41"/>
    </row>
    <row r="467" spans="1:29" ht="15" customHeight="1">
      <c r="A467" s="30">
        <v>473</v>
      </c>
      <c r="B467" s="156" t="s">
        <v>60</v>
      </c>
      <c r="C467" s="92">
        <v>1</v>
      </c>
      <c r="D467" s="33"/>
      <c r="E467" s="33"/>
      <c r="F467" s="34" t="s">
        <v>544</v>
      </c>
      <c r="G467" s="34" t="s">
        <v>545</v>
      </c>
      <c r="H467" s="35" t="s">
        <v>63</v>
      </c>
      <c r="I467" s="30" t="s">
        <v>85</v>
      </c>
      <c r="J467" s="36">
        <v>4</v>
      </c>
      <c r="K467" s="30" t="s">
        <v>65</v>
      </c>
      <c r="L467" s="26">
        <f>M467+5</f>
        <v>30</v>
      </c>
      <c r="M467" s="26">
        <v>25</v>
      </c>
      <c r="N467" s="26">
        <v>17</v>
      </c>
      <c r="O467" s="26">
        <v>13</v>
      </c>
      <c r="P467" s="27">
        <v>12</v>
      </c>
      <c r="Q467" s="27">
        <v>11</v>
      </c>
      <c r="R467" s="74"/>
      <c r="S467" s="58"/>
      <c r="T467" s="58"/>
      <c r="U467" s="58"/>
      <c r="V467" s="33">
        <v>4</v>
      </c>
      <c r="W467" s="33">
        <v>1</v>
      </c>
      <c r="X467" s="39">
        <f>IF(ISBLANK(W467),"",W467/$X$1)</f>
        <v>1.7636684303350969E-3</v>
      </c>
      <c r="Y467" s="40">
        <f>IF(ISBLANK(V467),"",V467/$Y$1)</f>
        <v>2.6972353337828725E-3</v>
      </c>
      <c r="Z467" s="40">
        <f>IF(ISBLANK(AA467),"",(((Price!$M456-Price!$AA456)/Price!$M456)+((Price!$N456-Price!$AB456)/Price!$N456)+((Price!$O456-Price!$AC456)/Price!$O456))/3)</f>
        <v>-0.15377777777777785</v>
      </c>
      <c r="AA467" s="41">
        <v>27.500000000000004</v>
      </c>
      <c r="AB467" s="41">
        <v>18.700000000000003</v>
      </c>
      <c r="AC467" s="41">
        <v>14.3</v>
      </c>
    </row>
    <row r="468" spans="1:29" ht="15" customHeight="1">
      <c r="A468" s="30">
        <v>474</v>
      </c>
      <c r="B468" s="68" t="s">
        <v>60</v>
      </c>
      <c r="C468" s="92">
        <v>1</v>
      </c>
      <c r="D468" s="33"/>
      <c r="E468" s="33"/>
      <c r="F468" s="34" t="s">
        <v>544</v>
      </c>
      <c r="G468" s="34" t="s">
        <v>545</v>
      </c>
      <c r="H468" s="35" t="s">
        <v>63</v>
      </c>
      <c r="I468" s="30" t="s">
        <v>78</v>
      </c>
      <c r="J468" s="36">
        <v>5</v>
      </c>
      <c r="K468" s="30" t="s">
        <v>69</v>
      </c>
      <c r="L468" s="26">
        <f>M468+5</f>
        <v>35</v>
      </c>
      <c r="M468" s="26">
        <v>29.999999999999996</v>
      </c>
      <c r="N468" s="26">
        <v>18</v>
      </c>
      <c r="O468" s="26">
        <v>14</v>
      </c>
      <c r="P468" s="27">
        <v>15</v>
      </c>
      <c r="Q468" s="27">
        <v>14</v>
      </c>
      <c r="R468" s="43"/>
      <c r="S468" s="43"/>
      <c r="T468" s="43"/>
      <c r="U468" s="43"/>
      <c r="V468" s="33">
        <v>5</v>
      </c>
      <c r="W468" s="33"/>
      <c r="X468" s="39" t="str">
        <f>IF(ISBLANK(W468),"",W468/$X$1)</f>
        <v/>
      </c>
      <c r="Y468" s="40">
        <f>IF(ISBLANK(V468),"",V468/$Y$1)</f>
        <v>3.3715441672285905E-3</v>
      </c>
      <c r="Z468" s="40">
        <f>IF(ISBLANK(AA468),"",(((Price!$M457-Price!$AA457)/Price!$M457)+((Price!$N457-Price!$AB457)/Price!$N457)+((Price!$O457-Price!$AC457)/Price!$O457))/3)</f>
        <v>-6.3503086419753108E-2</v>
      </c>
      <c r="AA468" s="41">
        <v>33</v>
      </c>
      <c r="AB468" s="41">
        <v>22</v>
      </c>
      <c r="AC468" s="41">
        <v>16.5</v>
      </c>
    </row>
    <row r="469" spans="1:29" ht="15" customHeight="1">
      <c r="A469" s="30">
        <v>475</v>
      </c>
      <c r="B469" s="68" t="s">
        <v>60</v>
      </c>
      <c r="C469" s="165">
        <v>1</v>
      </c>
      <c r="D469" s="33"/>
      <c r="E469" s="33"/>
      <c r="F469" s="34" t="s">
        <v>544</v>
      </c>
      <c r="G469" s="34" t="s">
        <v>546</v>
      </c>
      <c r="H469" s="35" t="s">
        <v>63</v>
      </c>
      <c r="I469" s="30" t="s">
        <v>64</v>
      </c>
      <c r="J469" s="36">
        <v>5</v>
      </c>
      <c r="K469" s="30" t="s">
        <v>69</v>
      </c>
      <c r="L469" s="26">
        <f>M469+5</f>
        <v>45</v>
      </c>
      <c r="M469" s="50">
        <v>40</v>
      </c>
      <c r="N469" s="50">
        <v>31</v>
      </c>
      <c r="O469" s="50">
        <v>26</v>
      </c>
      <c r="P469" s="27">
        <v>25</v>
      </c>
      <c r="Q469" s="27">
        <v>24</v>
      </c>
      <c r="R469" s="37"/>
      <c r="S469" s="37"/>
      <c r="T469" s="37"/>
      <c r="U469" s="37"/>
      <c r="V469" s="33">
        <v>20</v>
      </c>
      <c r="W469" s="33">
        <v>8</v>
      </c>
      <c r="X469" s="39">
        <f>IF(ISBLANK(W469),"",W469/$X$1)</f>
        <v>1.4109347442680775E-2</v>
      </c>
      <c r="Y469" s="40">
        <f>IF(ISBLANK(V469),"",V469/$Y$1)</f>
        <v>1.3486176668914362E-2</v>
      </c>
      <c r="Z469" s="40">
        <f>IF(ISBLANK(AA469),"",(((Price!$M458-Price!$AA458)/Price!$M458)+((Price!$N458-Price!$AB458)/Price!$N458)+((Price!$O458-Price!$AC458)/Price!$O458))/3)</f>
        <v>1</v>
      </c>
      <c r="AA469" s="41">
        <v>38.5</v>
      </c>
      <c r="AB469" s="41">
        <v>29.700000000000003</v>
      </c>
      <c r="AC469" s="41">
        <v>24.200000000000003</v>
      </c>
    </row>
    <row r="470" spans="1:29" ht="15" customHeight="1">
      <c r="A470" s="30">
        <v>476</v>
      </c>
      <c r="B470" s="68" t="s">
        <v>60</v>
      </c>
      <c r="C470" s="92">
        <v>1</v>
      </c>
      <c r="D470" s="33"/>
      <c r="E470" s="33"/>
      <c r="F470" s="34" t="s">
        <v>544</v>
      </c>
      <c r="G470" s="34" t="s">
        <v>547</v>
      </c>
      <c r="H470" s="35" t="s">
        <v>63</v>
      </c>
      <c r="I470" s="30" t="s">
        <v>78</v>
      </c>
      <c r="J470" s="36">
        <v>6</v>
      </c>
      <c r="K470" s="30" t="s">
        <v>92</v>
      </c>
      <c r="L470" s="26">
        <f>M470+5</f>
        <v>35</v>
      </c>
      <c r="M470" s="26">
        <v>29.999999999999996</v>
      </c>
      <c r="N470" s="26">
        <v>22</v>
      </c>
      <c r="O470" s="26">
        <v>17</v>
      </c>
      <c r="P470" s="27">
        <v>16</v>
      </c>
      <c r="Q470" s="27">
        <v>15</v>
      </c>
      <c r="R470" s="58"/>
      <c r="S470" s="193"/>
      <c r="T470" s="193"/>
      <c r="U470" s="193"/>
      <c r="V470" s="104">
        <v>2</v>
      </c>
      <c r="W470" s="97"/>
      <c r="X470" s="98" t="str">
        <f>IF(ISBLANK(W470),"",W470/$X$1)</f>
        <v/>
      </c>
      <c r="Y470" s="40">
        <f>IF(ISBLANK(V470),"",V470/$Y$1)</f>
        <v>1.3486176668914363E-3</v>
      </c>
      <c r="Z470" s="40">
        <f>IF(ISBLANK(AA470),"",(((Price!$M459-Price!$AA459)/Price!$M459)+((Price!$N459-Price!$AB459)/Price!$N459)+((Price!$O459-Price!$AC459)/Price!$O459))/3)</f>
        <v>-0.17892063492063501</v>
      </c>
      <c r="AA470" s="41">
        <v>33</v>
      </c>
      <c r="AB470" s="41">
        <v>22</v>
      </c>
      <c r="AC470" s="41">
        <v>17.600000000000001</v>
      </c>
    </row>
    <row r="471" spans="1:29" ht="15" customHeight="1">
      <c r="A471" s="30">
        <v>477</v>
      </c>
      <c r="B471" s="68" t="s">
        <v>60</v>
      </c>
      <c r="C471" s="165">
        <v>1</v>
      </c>
      <c r="D471" s="33"/>
      <c r="E471" s="33"/>
      <c r="F471" s="34" t="s">
        <v>544</v>
      </c>
      <c r="G471" s="101" t="s">
        <v>548</v>
      </c>
      <c r="H471" s="35" t="s">
        <v>63</v>
      </c>
      <c r="I471" s="30" t="s">
        <v>85</v>
      </c>
      <c r="J471" s="36">
        <v>4</v>
      </c>
      <c r="K471" s="30" t="s">
        <v>65</v>
      </c>
      <c r="L471" s="26">
        <f>M471+5</f>
        <v>27</v>
      </c>
      <c r="M471" s="26">
        <v>22</v>
      </c>
      <c r="N471" s="26">
        <v>15</v>
      </c>
      <c r="O471" s="26">
        <v>10</v>
      </c>
      <c r="P471" s="27">
        <v>9</v>
      </c>
      <c r="Q471" s="27">
        <v>8</v>
      </c>
      <c r="R471" s="43"/>
      <c r="S471" s="43"/>
      <c r="T471" s="43"/>
      <c r="U471" s="43"/>
      <c r="V471" s="33">
        <v>62</v>
      </c>
      <c r="W471" s="33">
        <v>14</v>
      </c>
      <c r="X471" s="39">
        <f>IF(ISBLANK(W471),"",W471/$X$1)</f>
        <v>2.4691358024691357E-2</v>
      </c>
      <c r="Y471" s="40">
        <f>IF(ISBLANK(V471),"",V471/$Y$1)</f>
        <v>4.1807147673634526E-2</v>
      </c>
      <c r="Z471" s="40">
        <f>IF(ISBLANK(AA471),"",(((Price!$M460-Price!$AA460)/Price!$M460)+((Price!$N460-Price!$AB460)/Price!$N460)+((Price!$O460-Price!$AC460)/Price!$O460))/3)</f>
        <v>2.4404761904761842E-2</v>
      </c>
      <c r="AA471" s="41">
        <v>22</v>
      </c>
      <c r="AB471" s="41">
        <v>14.3</v>
      </c>
      <c r="AC471" s="41">
        <v>9.9</v>
      </c>
    </row>
    <row r="472" spans="1:29" ht="15" customHeight="1">
      <c r="A472" s="30">
        <v>478</v>
      </c>
      <c r="B472" s="68" t="s">
        <v>60</v>
      </c>
      <c r="C472" s="92">
        <v>1</v>
      </c>
      <c r="D472" s="33"/>
      <c r="E472" s="33"/>
      <c r="F472" s="34" t="s">
        <v>544</v>
      </c>
      <c r="G472" s="34" t="s">
        <v>549</v>
      </c>
      <c r="H472" s="35" t="s">
        <v>63</v>
      </c>
      <c r="I472" s="30" t="s">
        <v>85</v>
      </c>
      <c r="J472" s="36">
        <v>4</v>
      </c>
      <c r="K472" s="30" t="s">
        <v>65</v>
      </c>
      <c r="L472" s="26">
        <f>M472+5</f>
        <v>30</v>
      </c>
      <c r="M472" s="26">
        <v>25</v>
      </c>
      <c r="N472" s="26">
        <v>17</v>
      </c>
      <c r="O472" s="26">
        <v>13</v>
      </c>
      <c r="P472" s="27">
        <v>12</v>
      </c>
      <c r="Q472" s="27">
        <v>11</v>
      </c>
      <c r="R472" s="43"/>
      <c r="S472" s="43"/>
      <c r="T472" s="43"/>
      <c r="U472" s="43"/>
      <c r="V472" s="33">
        <v>5</v>
      </c>
      <c r="W472" s="33">
        <v>1</v>
      </c>
      <c r="X472" s="39">
        <f>IF(ISBLANK(W472),"",W472/$X$1)</f>
        <v>1.7636684303350969E-3</v>
      </c>
      <c r="Y472" s="40">
        <f>IF(ISBLANK(V472),"",V472/$Y$1)</f>
        <v>3.3715441672285905E-3</v>
      </c>
      <c r="Z472" s="40">
        <f>IF(ISBLANK(AA472),"",(((Price!$M461-Price!$AA461)/Price!$M461)+((Price!$N461-Price!$AB461)/Price!$N461)+((Price!$O461-Price!$AC461)/Price!$O461))/3)</f>
        <v>1.6634920634920589E-2</v>
      </c>
      <c r="AA472" s="41">
        <v>24.200000000000003</v>
      </c>
      <c r="AB472" s="41">
        <v>16.5</v>
      </c>
      <c r="AC472" s="41">
        <v>11</v>
      </c>
    </row>
    <row r="473" spans="1:29" ht="15" customHeight="1">
      <c r="A473" s="30">
        <v>479</v>
      </c>
      <c r="B473" s="68" t="s">
        <v>60</v>
      </c>
      <c r="C473" s="92">
        <v>1</v>
      </c>
      <c r="D473" s="33"/>
      <c r="E473" s="33"/>
      <c r="F473" s="34" t="s">
        <v>544</v>
      </c>
      <c r="G473" s="34" t="s">
        <v>550</v>
      </c>
      <c r="H473" s="35" t="s">
        <v>63</v>
      </c>
      <c r="I473" s="30" t="s">
        <v>64</v>
      </c>
      <c r="J473" s="36">
        <v>5</v>
      </c>
      <c r="K473" s="30" t="s">
        <v>69</v>
      </c>
      <c r="L473" s="26">
        <f>M473+5</f>
        <v>30</v>
      </c>
      <c r="M473" s="26">
        <v>25</v>
      </c>
      <c r="N473" s="26">
        <v>17</v>
      </c>
      <c r="O473" s="26">
        <v>12</v>
      </c>
      <c r="P473" s="27">
        <v>11</v>
      </c>
      <c r="Q473" s="27">
        <v>10</v>
      </c>
      <c r="R473" s="43"/>
      <c r="S473" s="43"/>
      <c r="T473" s="43"/>
      <c r="U473" s="43"/>
      <c r="V473" s="33">
        <v>24</v>
      </c>
      <c r="W473" s="33">
        <v>7</v>
      </c>
      <c r="X473" s="39">
        <f>IF(ISBLANK(W473),"",W473/$X$1)</f>
        <v>1.2345679012345678E-2</v>
      </c>
      <c r="Y473" s="40">
        <f>IF(ISBLANK(V473),"",V473/$Y$1)</f>
        <v>1.6183412002697236E-2</v>
      </c>
      <c r="Z473" s="40">
        <f>IF(ISBLANK(AA473),"",(((Price!$M462-Price!$AA462)/Price!$M462)+((Price!$N462-Price!$AB462)/Price!$N462)+((Price!$O462-Price!$AC462)/Price!$O462))/3)</f>
        <v>-7.7083333333333379E-2</v>
      </c>
      <c r="AA473" s="41">
        <v>27.500000000000004</v>
      </c>
      <c r="AB473" s="41">
        <v>18.700000000000003</v>
      </c>
      <c r="AC473" s="41">
        <v>13.200000000000001</v>
      </c>
    </row>
    <row r="474" spans="1:29" ht="15" customHeight="1">
      <c r="A474" s="30">
        <v>480</v>
      </c>
      <c r="B474" s="68" t="s">
        <v>60</v>
      </c>
      <c r="C474" s="165">
        <v>1</v>
      </c>
      <c r="D474" s="33"/>
      <c r="E474" s="33"/>
      <c r="F474" s="34" t="s">
        <v>544</v>
      </c>
      <c r="G474" s="34" t="s">
        <v>551</v>
      </c>
      <c r="H474" s="35" t="s">
        <v>63</v>
      </c>
      <c r="I474" s="30" t="s">
        <v>85</v>
      </c>
      <c r="J474" s="36">
        <v>4</v>
      </c>
      <c r="K474" s="30" t="s">
        <v>65</v>
      </c>
      <c r="L474" s="26">
        <f>M474+5</f>
        <v>25</v>
      </c>
      <c r="M474" s="26">
        <v>20</v>
      </c>
      <c r="N474" s="26">
        <v>13</v>
      </c>
      <c r="O474" s="26">
        <v>9</v>
      </c>
      <c r="P474" s="27">
        <v>8</v>
      </c>
      <c r="Q474" s="27">
        <v>7</v>
      </c>
      <c r="R474" s="43"/>
      <c r="S474" s="43"/>
      <c r="T474" s="43"/>
      <c r="U474" s="43"/>
      <c r="V474" s="33">
        <v>13</v>
      </c>
      <c r="W474" s="33">
        <v>6</v>
      </c>
      <c r="X474" s="39">
        <f>IF(ISBLANK(W474),"",W474/$X$1)</f>
        <v>1.0582010582010581E-2</v>
      </c>
      <c r="Y474" s="40">
        <f>IF(ISBLANK(V474),"",V474/$Y$1)</f>
        <v>8.7660148347943351E-3</v>
      </c>
      <c r="Z474" s="40">
        <f>IF(ISBLANK(AA474),"",(((Price!$M463-Price!$AA463)/Price!$M463)+((Price!$N463-Price!$AB463)/Price!$N463)+((Price!$O463-Price!$AC463)/Price!$O463))/3)</f>
        <v>1</v>
      </c>
      <c r="AA474" s="41">
        <v>24.200000000000003</v>
      </c>
      <c r="AB474" s="41">
        <v>16.5</v>
      </c>
      <c r="AC474" s="41">
        <v>11</v>
      </c>
    </row>
    <row r="475" spans="1:29" ht="15" customHeight="1">
      <c r="A475" s="30">
        <v>481</v>
      </c>
      <c r="B475" s="68" t="s">
        <v>60</v>
      </c>
      <c r="C475" s="165">
        <v>1</v>
      </c>
      <c r="D475" s="33"/>
      <c r="E475" s="33"/>
      <c r="F475" s="34" t="s">
        <v>544</v>
      </c>
      <c r="G475" s="34" t="s">
        <v>552</v>
      </c>
      <c r="H475" s="35" t="s">
        <v>63</v>
      </c>
      <c r="I475" s="30" t="s">
        <v>85</v>
      </c>
      <c r="J475" s="36">
        <v>4</v>
      </c>
      <c r="K475" s="30" t="s">
        <v>65</v>
      </c>
      <c r="L475" s="26">
        <f>M475+5</f>
        <v>27</v>
      </c>
      <c r="M475" s="26">
        <v>22</v>
      </c>
      <c r="N475" s="26">
        <v>14.999999999999998</v>
      </c>
      <c r="O475" s="26">
        <v>10</v>
      </c>
      <c r="P475" s="27">
        <v>9</v>
      </c>
      <c r="Q475" s="27">
        <v>8</v>
      </c>
      <c r="R475" s="43"/>
      <c r="S475" s="43"/>
      <c r="T475" s="43"/>
      <c r="U475" s="43"/>
      <c r="V475" s="33">
        <v>8</v>
      </c>
      <c r="W475" s="33">
        <v>1</v>
      </c>
      <c r="X475" s="39">
        <f>IF(ISBLANK(W475),"",W475/$X$1)</f>
        <v>1.7636684303350969E-3</v>
      </c>
      <c r="Y475" s="40">
        <f>IF(ISBLANK(V475),"",V475/$Y$1)</f>
        <v>5.394470667565745E-3</v>
      </c>
      <c r="Z475" s="40">
        <f>IF(ISBLANK(AA475),"",(((Price!$M464-Price!$AA464)/Price!$M464)+((Price!$N464-Price!$AB464)/Price!$N464)+((Price!$O464-Price!$AC464)/Price!$O464))/3)</f>
        <v>-2.3529411764705927E-2</v>
      </c>
      <c r="AA475" s="41">
        <v>24.200000000000003</v>
      </c>
      <c r="AB475" s="41">
        <v>16.5</v>
      </c>
      <c r="AC475" s="41">
        <v>11</v>
      </c>
    </row>
    <row r="476" spans="1:29" ht="15" customHeight="1">
      <c r="A476" s="30">
        <v>482</v>
      </c>
      <c r="B476" s="68" t="s">
        <v>60</v>
      </c>
      <c r="C476" s="165">
        <v>1</v>
      </c>
      <c r="D476" s="33"/>
      <c r="E476" s="33"/>
      <c r="F476" s="34" t="s">
        <v>544</v>
      </c>
      <c r="G476" s="34" t="s">
        <v>553</v>
      </c>
      <c r="H476" s="35" t="s">
        <v>63</v>
      </c>
      <c r="I476" s="30" t="s">
        <v>64</v>
      </c>
      <c r="J476" s="36">
        <v>4</v>
      </c>
      <c r="K476" s="30" t="s">
        <v>65</v>
      </c>
      <c r="L476" s="26">
        <f>M476+5</f>
        <v>40</v>
      </c>
      <c r="M476" s="26">
        <v>35</v>
      </c>
      <c r="N476" s="26">
        <v>25</v>
      </c>
      <c r="O476" s="26">
        <v>30</v>
      </c>
      <c r="P476" s="27">
        <v>29</v>
      </c>
      <c r="Q476" s="27">
        <v>28</v>
      </c>
      <c r="R476" s="43"/>
      <c r="S476" s="43"/>
      <c r="T476" s="43"/>
      <c r="U476" s="43"/>
      <c r="V476" s="33">
        <v>35</v>
      </c>
      <c r="W476" s="33">
        <v>7</v>
      </c>
      <c r="X476" s="39">
        <f>IF(ISBLANK(W476),"",W476/$X$1)</f>
        <v>1.2345679012345678E-2</v>
      </c>
      <c r="Y476" s="40">
        <f>IF(ISBLANK(V476),"",V476/$Y$1)</f>
        <v>2.3600809170600135E-2</v>
      </c>
      <c r="Z476" s="40">
        <f>IF(ISBLANK(AA476),"",(((Price!$M465-Price!$AA465)/Price!$M465)+((Price!$N465-Price!$AB465)/Price!$N465)+((Price!$O465-Price!$AC465)/Price!$O465))/3)</f>
        <v>1</v>
      </c>
      <c r="AA476" s="41">
        <v>33</v>
      </c>
      <c r="AB476" s="41">
        <v>25.3</v>
      </c>
      <c r="AC476" s="41">
        <v>20.900000000000002</v>
      </c>
    </row>
    <row r="477" spans="1:29" ht="15" customHeight="1">
      <c r="A477" s="30">
        <v>483</v>
      </c>
      <c r="B477" s="68" t="s">
        <v>60</v>
      </c>
      <c r="C477" s="92">
        <v>1</v>
      </c>
      <c r="D477" s="33"/>
      <c r="E477" s="33"/>
      <c r="F477" s="34" t="s">
        <v>544</v>
      </c>
      <c r="G477" s="34" t="s">
        <v>554</v>
      </c>
      <c r="H477" s="35" t="s">
        <v>91</v>
      </c>
      <c r="I477" s="30" t="s">
        <v>64</v>
      </c>
      <c r="J477" s="36">
        <v>4</v>
      </c>
      <c r="K477" s="30" t="s">
        <v>65</v>
      </c>
      <c r="L477" s="26">
        <f>M477+5</f>
        <v>35</v>
      </c>
      <c r="M477" s="26">
        <v>30</v>
      </c>
      <c r="N477" s="26">
        <v>20</v>
      </c>
      <c r="O477" s="26">
        <v>16</v>
      </c>
      <c r="P477" s="27">
        <v>15</v>
      </c>
      <c r="Q477" s="27">
        <v>14</v>
      </c>
      <c r="R477" s="58"/>
      <c r="S477" s="58"/>
      <c r="T477" s="58"/>
      <c r="U477" s="58"/>
      <c r="V477" s="33">
        <v>12</v>
      </c>
      <c r="W477" s="33">
        <v>3</v>
      </c>
      <c r="X477" s="39">
        <f>IF(ISBLANK(W477),"",W477/$X$1)</f>
        <v>5.2910052910052907E-3</v>
      </c>
      <c r="Y477" s="40">
        <f>IF(ISBLANK(V477),"",V477/$Y$1)</f>
        <v>8.091706001348618E-3</v>
      </c>
      <c r="Z477" s="40">
        <f>IF(ISBLANK(AA477),"",(((Price!$M466-Price!$AA466)/Price!$M466)+((Price!$N466-Price!$AB466)/Price!$N466)+((Price!$O466-Price!$AC466)/Price!$O466))/3)</f>
        <v>1</v>
      </c>
      <c r="AA477" s="41">
        <v>33</v>
      </c>
      <c r="AB477" s="41">
        <v>25.3</v>
      </c>
      <c r="AC477" s="41">
        <v>20.900000000000002</v>
      </c>
    </row>
    <row r="478" spans="1:29" ht="15" customHeight="1">
      <c r="A478" s="30">
        <v>484</v>
      </c>
      <c r="B478" s="158" t="s">
        <v>60</v>
      </c>
      <c r="C478" s="165">
        <v>1</v>
      </c>
      <c r="D478" s="33"/>
      <c r="E478" s="33"/>
      <c r="F478" s="34" t="s">
        <v>544</v>
      </c>
      <c r="G478" s="34" t="s">
        <v>555</v>
      </c>
      <c r="H478" s="35" t="s">
        <v>63</v>
      </c>
      <c r="I478" s="30" t="s">
        <v>85</v>
      </c>
      <c r="J478" s="36">
        <v>6</v>
      </c>
      <c r="K478" s="30" t="s">
        <v>92</v>
      </c>
      <c r="L478" s="26">
        <f>M478+5</f>
        <v>27</v>
      </c>
      <c r="M478" s="26">
        <v>22</v>
      </c>
      <c r="N478" s="26">
        <v>14.999999999999998</v>
      </c>
      <c r="O478" s="26">
        <v>11</v>
      </c>
      <c r="P478" s="27">
        <v>10</v>
      </c>
      <c r="Q478" s="27">
        <v>9</v>
      </c>
      <c r="R478" s="43"/>
      <c r="S478" s="43"/>
      <c r="T478" s="43"/>
      <c r="U478" s="43"/>
      <c r="V478" s="33">
        <v>1</v>
      </c>
      <c r="W478" s="33"/>
      <c r="X478" s="39" t="str">
        <f>IF(ISBLANK(W478),"",W478/$X$1)</f>
        <v/>
      </c>
      <c r="Y478" s="40">
        <f>IF(ISBLANK(V478),"",V478/$Y$1)</f>
        <v>6.7430883344571813E-4</v>
      </c>
      <c r="Z478" s="40">
        <f>IF(ISBLANK(AA478),"",(((Price!$M467-Price!$AA467)/Price!$M467)+((Price!$N467-Price!$AB467)/Price!$N467)+((Price!$O467-Price!$AC467)/Price!$O467))/3)</f>
        <v>-0.10000000000000013</v>
      </c>
      <c r="AA478" s="41">
        <v>24.200000000000003</v>
      </c>
      <c r="AB478" s="41">
        <v>16.5</v>
      </c>
      <c r="AC478" s="41">
        <v>12.100000000000001</v>
      </c>
    </row>
    <row r="479" spans="1:29" ht="15" customHeight="1">
      <c r="A479" s="30">
        <v>485</v>
      </c>
      <c r="B479" s="68" t="s">
        <v>60</v>
      </c>
      <c r="C479" s="92">
        <v>1</v>
      </c>
      <c r="D479" s="33"/>
      <c r="E479" s="33"/>
      <c r="F479" s="34" t="s">
        <v>544</v>
      </c>
      <c r="G479" s="34" t="s">
        <v>555</v>
      </c>
      <c r="H479" s="35" t="s">
        <v>63</v>
      </c>
      <c r="I479" s="30" t="s">
        <v>85</v>
      </c>
      <c r="J479" s="36">
        <v>4</v>
      </c>
      <c r="K479" s="30" t="s">
        <v>65</v>
      </c>
      <c r="L479" s="26">
        <f>M479+5</f>
        <v>30</v>
      </c>
      <c r="M479" s="26">
        <v>25</v>
      </c>
      <c r="N479" s="26">
        <v>18</v>
      </c>
      <c r="O479" s="26">
        <v>14</v>
      </c>
      <c r="P479" s="27">
        <v>13</v>
      </c>
      <c r="Q479" s="27">
        <v>12</v>
      </c>
      <c r="R479" s="43"/>
      <c r="S479" s="43"/>
      <c r="T479" s="43"/>
      <c r="U479" s="43"/>
      <c r="V479" s="33">
        <v>8</v>
      </c>
      <c r="W479" s="33">
        <v>1</v>
      </c>
      <c r="X479" s="39">
        <f>IF(ISBLANK(W479),"",W479/$X$1)</f>
        <v>1.7636684303350969E-3</v>
      </c>
      <c r="Y479" s="40">
        <f>IF(ISBLANK(V479),"",V479/$Y$1)</f>
        <v>5.394470667565745E-3</v>
      </c>
      <c r="Z479" s="40">
        <f>IF(ISBLANK(AA479),"",(((Price!$M468-Price!$AA468)/Price!$M468)+((Price!$N468-Price!$AB468)/Price!$N468)+((Price!$O468-Price!$AC468)/Price!$O468))/3)</f>
        <v>-0.16693121693121696</v>
      </c>
      <c r="AA479" s="41">
        <v>27.500000000000004</v>
      </c>
      <c r="AB479" s="41">
        <v>18.700000000000003</v>
      </c>
      <c r="AC479" s="41">
        <v>14.3</v>
      </c>
    </row>
    <row r="480" spans="1:29" ht="15" customHeight="1">
      <c r="A480" s="30">
        <v>487</v>
      </c>
      <c r="B480" s="68" t="s">
        <v>60</v>
      </c>
      <c r="C480" s="165">
        <v>1</v>
      </c>
      <c r="D480" s="33"/>
      <c r="E480" s="33"/>
      <c r="F480" s="34" t="s">
        <v>544</v>
      </c>
      <c r="G480" s="34" t="s">
        <v>556</v>
      </c>
      <c r="H480" s="35" t="s">
        <v>63</v>
      </c>
      <c r="I480" s="30" t="s">
        <v>85</v>
      </c>
      <c r="J480" s="36">
        <v>4</v>
      </c>
      <c r="K480" s="30" t="s">
        <v>65</v>
      </c>
      <c r="L480" s="26">
        <f>M480+5</f>
        <v>25</v>
      </c>
      <c r="M480" s="26">
        <v>20</v>
      </c>
      <c r="N480" s="26">
        <v>13</v>
      </c>
      <c r="O480" s="26">
        <v>9</v>
      </c>
      <c r="P480" s="27">
        <v>8</v>
      </c>
      <c r="Q480" s="27">
        <v>7</v>
      </c>
      <c r="R480" s="43" t="s">
        <v>80</v>
      </c>
      <c r="S480" s="43"/>
      <c r="T480" s="43"/>
      <c r="U480" s="43"/>
      <c r="V480" s="33">
        <v>28</v>
      </c>
      <c r="W480" s="33"/>
      <c r="X480" s="39" t="str">
        <f>IF(ISBLANK(W480),"",W480/$X$1)</f>
        <v/>
      </c>
      <c r="Y480" s="40">
        <f>IF(ISBLANK(V480),"",V480/$Y$1)</f>
        <v>1.8880647336480108E-2</v>
      </c>
      <c r="Z480" s="40">
        <f>IF(ISBLANK(AA480),"",(((Price!$M470-Price!$AA470)/Price!$M470)+((Price!$N470-Price!$AB470)/Price!$N470)+((Price!$O470-Price!$AC470)/Price!$O470))/3)</f>
        <v>-4.5098039215686343E-2</v>
      </c>
      <c r="AA480" s="41">
        <v>22</v>
      </c>
      <c r="AB480" s="41">
        <v>14.3</v>
      </c>
      <c r="AC480" s="41">
        <v>9.9</v>
      </c>
    </row>
    <row r="481" spans="1:34" ht="15" customHeight="1">
      <c r="A481" s="30">
        <v>488</v>
      </c>
      <c r="B481" s="80" t="s">
        <v>60</v>
      </c>
      <c r="C481" s="92">
        <v>1</v>
      </c>
      <c r="D481" s="33"/>
      <c r="E481" s="33"/>
      <c r="F481" s="34" t="s">
        <v>544</v>
      </c>
      <c r="G481" s="34" t="s">
        <v>557</v>
      </c>
      <c r="H481" s="35" t="s">
        <v>84</v>
      </c>
      <c r="I481" s="30" t="s">
        <v>64</v>
      </c>
      <c r="J481" s="36">
        <v>4</v>
      </c>
      <c r="K481" s="30" t="s">
        <v>65</v>
      </c>
      <c r="L481" s="26">
        <f>M481+5</f>
        <v>35</v>
      </c>
      <c r="M481" s="26">
        <v>30</v>
      </c>
      <c r="N481" s="26">
        <v>20</v>
      </c>
      <c r="O481" s="26">
        <v>15</v>
      </c>
      <c r="P481" s="27">
        <v>14</v>
      </c>
      <c r="Q481" s="27">
        <v>13</v>
      </c>
      <c r="R481" s="37" t="s">
        <v>66</v>
      </c>
      <c r="S481" s="38"/>
      <c r="T481" s="38"/>
      <c r="U481" s="38"/>
      <c r="V481" s="33">
        <v>8</v>
      </c>
      <c r="W481" s="33">
        <v>8</v>
      </c>
      <c r="X481" s="39">
        <f>IF(ISBLANK(W481),"",W481/$X$1)</f>
        <v>1.4109347442680775E-2</v>
      </c>
      <c r="Y481" s="40">
        <f>IF(ISBLANK(V481),"",V481/$Y$1)</f>
        <v>5.394470667565745E-3</v>
      </c>
      <c r="Z481" s="40" t="str">
        <f>IF(ISBLANK(AA481),"",(((Price!$M471-Price!$AA471)/Price!$M471)+((Price!$N471-Price!$AB471)/Price!$N471)+((Price!$O471-Price!$AC471)/Price!$O471))/3)</f>
        <v/>
      </c>
      <c r="AA481" s="41"/>
      <c r="AB481" s="41"/>
      <c r="AC481" s="41"/>
    </row>
    <row r="482" spans="1:34" ht="15" customHeight="1">
      <c r="A482" s="30">
        <v>489</v>
      </c>
      <c r="B482" s="68" t="s">
        <v>60</v>
      </c>
      <c r="C482" s="165">
        <v>1</v>
      </c>
      <c r="D482" s="33"/>
      <c r="E482" s="33"/>
      <c r="F482" s="34" t="s">
        <v>558</v>
      </c>
      <c r="G482" s="34" t="s">
        <v>559</v>
      </c>
      <c r="H482" s="35" t="s">
        <v>84</v>
      </c>
      <c r="I482" s="30" t="s">
        <v>64</v>
      </c>
      <c r="J482" s="36">
        <v>5</v>
      </c>
      <c r="K482" s="30" t="s">
        <v>69</v>
      </c>
      <c r="L482" s="26">
        <f>M482+5</f>
        <v>27</v>
      </c>
      <c r="M482" s="26">
        <v>22</v>
      </c>
      <c r="N482" s="26">
        <v>14.999999999999998</v>
      </c>
      <c r="O482" s="26">
        <v>11</v>
      </c>
      <c r="P482" s="27">
        <v>10</v>
      </c>
      <c r="Q482" s="27">
        <v>9</v>
      </c>
      <c r="R482" s="43"/>
      <c r="S482" s="43"/>
      <c r="T482" s="43"/>
      <c r="U482" s="43"/>
      <c r="V482" s="33">
        <v>8</v>
      </c>
      <c r="W482" s="33">
        <v>4</v>
      </c>
      <c r="X482" s="39">
        <f>IF(ISBLANK(W482),"",W482/$X$1)</f>
        <v>7.0546737213403876E-3</v>
      </c>
      <c r="Y482" s="40">
        <f>IF(ISBLANK(V482),"",V482/$Y$1)</f>
        <v>5.394470667565745E-3</v>
      </c>
      <c r="Z482" s="40">
        <f>IF(ISBLANK(AA482),"",(((Price!$M472-Price!$AA472)/Price!$M472)+((Price!$N472-Price!$AB472)/Price!$N472)+((Price!$O472-Price!$AC472)/Price!$O472))/3)</f>
        <v>7.1752639517345368E-2</v>
      </c>
      <c r="AA482" s="41">
        <v>24.200000000000003</v>
      </c>
      <c r="AB482" s="41">
        <v>16.5</v>
      </c>
      <c r="AC482" s="41">
        <v>11</v>
      </c>
    </row>
    <row r="483" spans="1:34" ht="15" customHeight="1">
      <c r="A483" s="30">
        <v>490</v>
      </c>
      <c r="B483" s="68" t="s">
        <v>60</v>
      </c>
      <c r="C483" s="165">
        <v>1</v>
      </c>
      <c r="D483" s="33"/>
      <c r="E483" s="33"/>
      <c r="F483" s="34" t="s">
        <v>558</v>
      </c>
      <c r="G483" s="34" t="s">
        <v>560</v>
      </c>
      <c r="H483" s="35" t="s">
        <v>91</v>
      </c>
      <c r="I483" s="30" t="s">
        <v>78</v>
      </c>
      <c r="J483" s="36">
        <v>5</v>
      </c>
      <c r="K483" s="30" t="s">
        <v>69</v>
      </c>
      <c r="L483" s="26">
        <f>M483+5</f>
        <v>40</v>
      </c>
      <c r="M483" s="26">
        <v>35</v>
      </c>
      <c r="N483" s="26">
        <v>25</v>
      </c>
      <c r="O483" s="26">
        <v>19</v>
      </c>
      <c r="P483" s="27">
        <v>18</v>
      </c>
      <c r="Q483" s="27">
        <v>17</v>
      </c>
      <c r="R483" s="43"/>
      <c r="S483" s="43"/>
      <c r="T483" s="43"/>
      <c r="U483" s="43"/>
      <c r="V483" s="33">
        <v>7</v>
      </c>
      <c r="W483" s="33">
        <v>2</v>
      </c>
      <c r="X483" s="39">
        <f>IF(ISBLANK(W483),"",W483/$X$1)</f>
        <v>3.5273368606701938E-3</v>
      </c>
      <c r="Y483" s="40">
        <f>IF(ISBLANK(V483),"",V483/$Y$1)</f>
        <v>4.720161834120027E-3</v>
      </c>
      <c r="Z483" s="40">
        <f>IF(ISBLANK(AA483),"",(((Price!$M473-Price!$AA473)/Price!$M473)+((Price!$N473-Price!$AB473)/Price!$N473)+((Price!$O473-Price!$AC473)/Price!$O473))/3)</f>
        <v>-0.10000000000000013</v>
      </c>
      <c r="AA483" s="41">
        <v>33</v>
      </c>
      <c r="AB483" s="41">
        <v>22</v>
      </c>
      <c r="AC483" s="41">
        <v>17.600000000000001</v>
      </c>
    </row>
    <row r="484" spans="1:34" ht="15" customHeight="1">
      <c r="A484" s="30">
        <v>491</v>
      </c>
      <c r="B484" s="68" t="s">
        <v>60</v>
      </c>
      <c r="C484" s="165">
        <v>1</v>
      </c>
      <c r="D484" s="33"/>
      <c r="E484" s="33"/>
      <c r="F484" s="34" t="s">
        <v>558</v>
      </c>
      <c r="G484" s="34" t="s">
        <v>561</v>
      </c>
      <c r="H484" s="35" t="s">
        <v>84</v>
      </c>
      <c r="I484" s="30" t="s">
        <v>85</v>
      </c>
      <c r="J484" s="36">
        <v>4</v>
      </c>
      <c r="K484" s="30" t="s">
        <v>65</v>
      </c>
      <c r="L484" s="26">
        <f>M484+5</f>
        <v>27</v>
      </c>
      <c r="M484" s="26">
        <v>22</v>
      </c>
      <c r="N484" s="26">
        <v>14.999999999999998</v>
      </c>
      <c r="O484" s="26">
        <v>11</v>
      </c>
      <c r="P484" s="27">
        <v>10</v>
      </c>
      <c r="Q484" s="27">
        <v>9</v>
      </c>
      <c r="R484" s="43"/>
      <c r="S484" s="43"/>
      <c r="T484" s="43"/>
      <c r="U484" s="43"/>
      <c r="V484" s="33">
        <v>3</v>
      </c>
      <c r="W484" s="33">
        <v>1</v>
      </c>
      <c r="X484" s="39">
        <f>IF(ISBLANK(W484),"",W484/$X$1)</f>
        <v>1.7636684303350969E-3</v>
      </c>
      <c r="Y484" s="40">
        <f>IF(ISBLANK(V484),"",V484/$Y$1)</f>
        <v>2.0229265003371545E-3</v>
      </c>
      <c r="Z484" s="40">
        <f>IF(ISBLANK(AA484),"",(((Price!$M474-Price!$AA474)/Price!$M474)+((Price!$N474-Price!$AB474)/Price!$N474)+((Price!$O474-Price!$AC474)/Price!$O474))/3)</f>
        <v>-0.23381766381766386</v>
      </c>
      <c r="AA484" s="41">
        <v>24.200000000000003</v>
      </c>
      <c r="AB484" s="41">
        <v>16.5</v>
      </c>
      <c r="AC484" s="41">
        <v>12.100000000000001</v>
      </c>
      <c r="AE484" s="105"/>
      <c r="AF484" s="106"/>
      <c r="AG484" s="106"/>
      <c r="AH484" s="106"/>
    </row>
    <row r="485" spans="1:34" ht="15" customHeight="1">
      <c r="A485" s="30">
        <v>492</v>
      </c>
      <c r="B485" s="68" t="s">
        <v>60</v>
      </c>
      <c r="C485" s="92">
        <v>1</v>
      </c>
      <c r="D485" s="61"/>
      <c r="E485" s="61"/>
      <c r="F485" s="46" t="s">
        <v>562</v>
      </c>
      <c r="G485" s="46" t="s">
        <v>563</v>
      </c>
      <c r="H485" s="47" t="s">
        <v>91</v>
      </c>
      <c r="I485" s="48" t="s">
        <v>64</v>
      </c>
      <c r="J485" s="49">
        <v>4</v>
      </c>
      <c r="K485" s="48" t="s">
        <v>65</v>
      </c>
      <c r="L485" s="26">
        <f>M485+5</f>
        <v>35</v>
      </c>
      <c r="M485" s="26">
        <v>30</v>
      </c>
      <c r="N485" s="26">
        <v>20</v>
      </c>
      <c r="O485" s="26">
        <v>15</v>
      </c>
      <c r="P485" s="27">
        <v>14</v>
      </c>
      <c r="Q485" s="27">
        <v>13</v>
      </c>
      <c r="R485" s="52"/>
      <c r="S485" s="52"/>
      <c r="T485" s="52"/>
      <c r="U485" s="52"/>
      <c r="V485" s="33">
        <v>19</v>
      </c>
      <c r="W485" s="33">
        <v>6</v>
      </c>
      <c r="X485" s="62">
        <f>IF(ISBLANK(W485),"",W485/$X$1)</f>
        <v>1.0582010582010581E-2</v>
      </c>
      <c r="Y485" s="96">
        <f>IF(ISBLANK(V485),"",V485/$Y$1)</f>
        <v>1.2811867835468645E-2</v>
      </c>
      <c r="Z485" s="40">
        <f>IF(ISBLANK(AA485),"",(((Price!$M475-Price!$AA475)/Price!$M475)+((Price!$N475-Price!$AB475)/Price!$N475)+((Price!$O475-Price!$AC475)/Price!$O475))/3)</f>
        <v>-0.10000000000000009</v>
      </c>
      <c r="AA485" s="41">
        <v>27.500000000000004</v>
      </c>
      <c r="AB485" s="41">
        <v>18.700000000000003</v>
      </c>
      <c r="AC485" s="41">
        <v>14.3</v>
      </c>
    </row>
    <row r="486" spans="1:34" ht="15" customHeight="1">
      <c r="A486" s="30">
        <v>493</v>
      </c>
      <c r="B486" s="156" t="s">
        <v>60</v>
      </c>
      <c r="C486" s="32">
        <v>1</v>
      </c>
      <c r="D486" s="33"/>
      <c r="E486" s="33"/>
      <c r="F486" s="34" t="s">
        <v>562</v>
      </c>
      <c r="G486" s="34" t="s">
        <v>564</v>
      </c>
      <c r="H486" s="35" t="s">
        <v>91</v>
      </c>
      <c r="I486" s="30" t="s">
        <v>85</v>
      </c>
      <c r="J486" s="36">
        <v>4</v>
      </c>
      <c r="K486" s="30" t="s">
        <v>65</v>
      </c>
      <c r="L486" s="26">
        <f>M486+5</f>
        <v>30</v>
      </c>
      <c r="M486" s="26">
        <v>25</v>
      </c>
      <c r="N486" s="26">
        <v>17</v>
      </c>
      <c r="O486" s="26">
        <v>12</v>
      </c>
      <c r="P486" s="27">
        <v>11</v>
      </c>
      <c r="Q486" s="27">
        <v>10</v>
      </c>
      <c r="R486" s="58"/>
      <c r="S486" s="58"/>
      <c r="T486" s="58"/>
      <c r="U486" s="58"/>
      <c r="V486" s="33">
        <v>21</v>
      </c>
      <c r="W486" s="33">
        <v>6</v>
      </c>
      <c r="X486" s="39">
        <f>IF(ISBLANK(W486),"",W486/$X$1)</f>
        <v>1.0582010582010581E-2</v>
      </c>
      <c r="Y486" s="40">
        <f>IF(ISBLANK(V486),"",V486/$Y$1)</f>
        <v>1.4160485502360081E-2</v>
      </c>
      <c r="Z486" s="40">
        <f>IF(ISBLANK(AA486),"",(((Price!$M476-Price!$AA476)/Price!$M476)+((Price!$N476-Price!$AB476)/Price!$N476)+((Price!$O476-Price!$AC476)/Price!$O476))/3)</f>
        <v>0.11615873015873013</v>
      </c>
      <c r="AA486" s="41">
        <v>24.200000000000003</v>
      </c>
      <c r="AB486" s="41">
        <v>16.5</v>
      </c>
      <c r="AC486" s="41">
        <v>12.100000000000001</v>
      </c>
    </row>
    <row r="487" spans="1:34" ht="15" customHeight="1">
      <c r="A487" s="30">
        <v>494</v>
      </c>
      <c r="B487" s="68" t="s">
        <v>60</v>
      </c>
      <c r="C487" s="165">
        <v>1</v>
      </c>
      <c r="D487" s="93"/>
      <c r="E487" s="93"/>
      <c r="F487" s="53" t="s">
        <v>565</v>
      </c>
      <c r="G487" s="53" t="s">
        <v>566</v>
      </c>
      <c r="H487" s="54" t="s">
        <v>91</v>
      </c>
      <c r="I487" s="55" t="s">
        <v>64</v>
      </c>
      <c r="J487" s="56">
        <v>4</v>
      </c>
      <c r="K487" s="55" t="s">
        <v>65</v>
      </c>
      <c r="L487" s="26">
        <f>M487+5</f>
        <v>40</v>
      </c>
      <c r="M487" s="26">
        <v>35</v>
      </c>
      <c r="N487" s="26">
        <v>27</v>
      </c>
      <c r="O487" s="26">
        <v>22</v>
      </c>
      <c r="P487" s="27">
        <v>21</v>
      </c>
      <c r="Q487" s="27">
        <v>20</v>
      </c>
      <c r="R487" s="174"/>
      <c r="S487" s="190"/>
      <c r="T487" s="190"/>
      <c r="U487" s="190"/>
      <c r="V487" s="33">
        <v>8</v>
      </c>
      <c r="W487" s="93">
        <v>4</v>
      </c>
      <c r="X487" s="94">
        <f>IF(ISBLANK(W487),"",W487/$X$1)</f>
        <v>7.0546737213403876E-3</v>
      </c>
      <c r="Y487" s="95">
        <f>IF(ISBLANK(V487),"",V487/$Y$1)</f>
        <v>5.394470667565745E-3</v>
      </c>
      <c r="Z487" s="40" t="str">
        <f>IF(ISBLANK(AA487),"",(((Price!$M477-Price!$AA477)/Price!$M477)+((Price!$N477-Price!$AB477)/Price!$N477)+((Price!$O477-Price!$AC477)/Price!$O477))/3)</f>
        <v/>
      </c>
      <c r="AA487" s="41"/>
      <c r="AB487" s="41"/>
      <c r="AC487" s="41"/>
      <c r="AG487" s="108"/>
    </row>
    <row r="488" spans="1:34" ht="15" customHeight="1">
      <c r="A488" s="30">
        <v>495</v>
      </c>
      <c r="B488" s="68" t="s">
        <v>60</v>
      </c>
      <c r="C488" s="32">
        <v>1</v>
      </c>
      <c r="D488" s="33"/>
      <c r="E488" s="33"/>
      <c r="F488" s="34" t="s">
        <v>565</v>
      </c>
      <c r="G488" s="34" t="s">
        <v>567</v>
      </c>
      <c r="H488" s="35" t="s">
        <v>91</v>
      </c>
      <c r="I488" s="30" t="s">
        <v>64</v>
      </c>
      <c r="J488" s="36">
        <v>4</v>
      </c>
      <c r="K488" s="30" t="s">
        <v>65</v>
      </c>
      <c r="L488" s="26">
        <f>M488+5</f>
        <v>35</v>
      </c>
      <c r="M488" s="26">
        <v>29.999999999999996</v>
      </c>
      <c r="N488" s="26">
        <v>22</v>
      </c>
      <c r="O488" s="26">
        <v>17</v>
      </c>
      <c r="P488" s="27">
        <v>16</v>
      </c>
      <c r="Q488" s="27">
        <v>15</v>
      </c>
      <c r="R488" s="37"/>
      <c r="S488" s="37"/>
      <c r="T488" s="37"/>
      <c r="U488" s="37"/>
      <c r="V488" s="33">
        <v>24</v>
      </c>
      <c r="W488" s="33">
        <v>7</v>
      </c>
      <c r="X488" s="39">
        <f>IF(ISBLANK(W488),"",W488/$X$1)</f>
        <v>1.2345679012345678E-2</v>
      </c>
      <c r="Y488" s="40">
        <f>IF(ISBLANK(V488),"",V488/$Y$1)</f>
        <v>1.6183412002697236E-2</v>
      </c>
      <c r="Z488" s="40">
        <f>IF(ISBLANK(AA488),"",(((Price!$M478-Price!$AA478)/Price!$M478)+((Price!$N478-Price!$AB478)/Price!$N478)+((Price!$O478-Price!$AC478)/Price!$O478))/3)</f>
        <v>-0.10000000000000013</v>
      </c>
      <c r="AA488" s="41">
        <v>33</v>
      </c>
      <c r="AB488" s="41">
        <v>22</v>
      </c>
      <c r="AC488" s="41">
        <v>16.5</v>
      </c>
      <c r="AG488" s="108"/>
    </row>
    <row r="489" spans="1:34" ht="15" customHeight="1">
      <c r="A489" s="30">
        <v>496</v>
      </c>
      <c r="B489" s="68" t="s">
        <v>60</v>
      </c>
      <c r="C489" s="165">
        <v>1</v>
      </c>
      <c r="D489" s="33"/>
      <c r="E489" s="33"/>
      <c r="F489" s="34" t="s">
        <v>568</v>
      </c>
      <c r="G489" s="34" t="s">
        <v>569</v>
      </c>
      <c r="H489" s="35" t="s">
        <v>63</v>
      </c>
      <c r="I489" s="30" t="s">
        <v>78</v>
      </c>
      <c r="J489" s="36">
        <v>5</v>
      </c>
      <c r="K489" s="30" t="s">
        <v>69</v>
      </c>
      <c r="L489" s="26">
        <f>M489+5</f>
        <v>60</v>
      </c>
      <c r="M489" s="26">
        <v>55</v>
      </c>
      <c r="N489" s="26">
        <v>45</v>
      </c>
      <c r="O489" s="26">
        <v>39</v>
      </c>
      <c r="P489" s="27">
        <v>37</v>
      </c>
      <c r="Q489" s="27">
        <v>36</v>
      </c>
      <c r="R489" s="43"/>
      <c r="S489" s="43"/>
      <c r="T489" s="43"/>
      <c r="U489" s="43"/>
      <c r="V489" s="33">
        <v>11</v>
      </c>
      <c r="W489" s="33">
        <v>8</v>
      </c>
      <c r="X489" s="39">
        <f>IF(ISBLANK(W489),"",W489/$X$1)</f>
        <v>1.4109347442680775E-2</v>
      </c>
      <c r="Y489" s="40">
        <f>IF(ISBLANK(V489),"",V489/$Y$1)</f>
        <v>7.4173971679028991E-3</v>
      </c>
      <c r="Z489" s="40">
        <f>IF(ISBLANK(AA489),"",(((Price!$M479-Price!$AA479)/Price!$M479)+((Price!$N479-Price!$AB479)/Price!$N479)+((Price!$O479-Price!$AC479)/Price!$O479))/3)</f>
        <v>-5.3439153439153564E-2</v>
      </c>
      <c r="AA489" s="41">
        <v>55.000000000000007</v>
      </c>
      <c r="AB489" s="41">
        <v>44</v>
      </c>
      <c r="AC489" s="41">
        <v>38.5</v>
      </c>
    </row>
    <row r="490" spans="1:34" ht="15" customHeight="1">
      <c r="A490" s="30">
        <v>497</v>
      </c>
      <c r="B490" s="73" t="s">
        <v>60</v>
      </c>
      <c r="C490" s="92">
        <v>1</v>
      </c>
      <c r="D490" s="33"/>
      <c r="E490" s="33"/>
      <c r="F490" s="34" t="s">
        <v>568</v>
      </c>
      <c r="G490" s="34" t="s">
        <v>570</v>
      </c>
      <c r="H490" s="35" t="s">
        <v>63</v>
      </c>
      <c r="I490" s="30" t="s">
        <v>85</v>
      </c>
      <c r="J490" s="36">
        <v>4</v>
      </c>
      <c r="K490" s="30" t="s">
        <v>65</v>
      </c>
      <c r="L490" s="26">
        <f>M490+5</f>
        <v>30</v>
      </c>
      <c r="M490" s="26">
        <v>25</v>
      </c>
      <c r="N490" s="26">
        <v>17</v>
      </c>
      <c r="O490" s="26">
        <v>13</v>
      </c>
      <c r="P490" s="27">
        <v>13</v>
      </c>
      <c r="Q490" s="27">
        <v>12</v>
      </c>
      <c r="R490" s="43" t="s">
        <v>80</v>
      </c>
      <c r="S490" s="43"/>
      <c r="T490" s="43"/>
      <c r="U490" s="43"/>
      <c r="V490" s="33">
        <v>15</v>
      </c>
      <c r="W490" s="33">
        <v>2</v>
      </c>
      <c r="X490" s="39">
        <f>IF(ISBLANK(W490),"",W490/$X$1)</f>
        <v>3.5273368606701938E-3</v>
      </c>
      <c r="Y490" s="40">
        <f>IF(ISBLANK(V490),"",V490/$Y$1)</f>
        <v>1.0114632501685773E-2</v>
      </c>
      <c r="Z490" s="40">
        <f>IF(ISBLANK(AA490),"",(((Price!$M480-Price!$AA480)/Price!$M480)+((Price!$N480-Price!$AB480)/Price!$N480)+((Price!$O480-Price!$AC480)/Price!$O480))/3)</f>
        <v>-0.10000000000000003</v>
      </c>
      <c r="AA490" s="41">
        <v>27.500000000000004</v>
      </c>
      <c r="AB490" s="41">
        <v>19.8</v>
      </c>
      <c r="AC490" s="41">
        <v>15.400000000000002</v>
      </c>
    </row>
    <row r="491" spans="1:34" ht="15" customHeight="1">
      <c r="A491" s="30">
        <v>498</v>
      </c>
      <c r="B491" s="160" t="s">
        <v>60</v>
      </c>
      <c r="C491" s="165">
        <v>1</v>
      </c>
      <c r="D491" s="33"/>
      <c r="E491" s="33"/>
      <c r="F491" s="34" t="s">
        <v>568</v>
      </c>
      <c r="G491" s="34" t="s">
        <v>570</v>
      </c>
      <c r="H491" s="35" t="s">
        <v>63</v>
      </c>
      <c r="I491" s="30" t="s">
        <v>78</v>
      </c>
      <c r="J491" s="36">
        <v>5</v>
      </c>
      <c r="K491" s="30" t="s">
        <v>69</v>
      </c>
      <c r="L491" s="26">
        <f>M491+5</f>
        <v>45</v>
      </c>
      <c r="M491" s="26">
        <v>40</v>
      </c>
      <c r="N491" s="26">
        <v>32</v>
      </c>
      <c r="O491" s="26">
        <v>27</v>
      </c>
      <c r="P491" s="27">
        <v>26</v>
      </c>
      <c r="Q491" s="27">
        <v>25</v>
      </c>
      <c r="R491" s="43"/>
      <c r="S491" s="43"/>
      <c r="T491" s="43"/>
      <c r="U491" s="43"/>
      <c r="V491" s="33">
        <v>51</v>
      </c>
      <c r="W491" s="33">
        <v>7</v>
      </c>
      <c r="X491" s="39">
        <f>IF(ISBLANK(W491),"",W491/$X$1)</f>
        <v>1.2345679012345678E-2</v>
      </c>
      <c r="Y491" s="40">
        <f>IF(ISBLANK(V491),"",V491/$Y$1)</f>
        <v>3.4389750505731627E-2</v>
      </c>
      <c r="Z491" s="40">
        <f>IF(ISBLANK(AA491),"",(((Price!$M481-Price!$AA481)/Price!$M481)+((Price!$N481-Price!$AB481)/Price!$N481)+((Price!$O481-Price!$AC481)/Price!$O481))/3)</f>
        <v>1</v>
      </c>
      <c r="AA491" s="41">
        <v>44</v>
      </c>
      <c r="AB491" s="41">
        <v>35.200000000000003</v>
      </c>
      <c r="AC491" s="41">
        <v>29.700000000000003</v>
      </c>
    </row>
    <row r="492" spans="1:34" ht="15" customHeight="1">
      <c r="A492" s="30">
        <v>499</v>
      </c>
      <c r="B492" s="156" t="s">
        <v>60</v>
      </c>
      <c r="C492" s="165">
        <v>1</v>
      </c>
      <c r="D492" s="33"/>
      <c r="E492" s="33"/>
      <c r="F492" s="34" t="s">
        <v>568</v>
      </c>
      <c r="G492" s="34" t="s">
        <v>570</v>
      </c>
      <c r="H492" s="35" t="s">
        <v>63</v>
      </c>
      <c r="I492" s="30" t="s">
        <v>78</v>
      </c>
      <c r="J492" s="36">
        <v>4</v>
      </c>
      <c r="K492" s="30" t="s">
        <v>65</v>
      </c>
      <c r="L492" s="26">
        <f>M492+5</f>
        <v>65</v>
      </c>
      <c r="M492" s="26">
        <v>60</v>
      </c>
      <c r="N492" s="26">
        <v>50</v>
      </c>
      <c r="O492" s="26">
        <v>43</v>
      </c>
      <c r="P492" s="27">
        <v>52</v>
      </c>
      <c r="Q492" s="27">
        <v>51</v>
      </c>
      <c r="R492" s="43"/>
      <c r="S492" s="43"/>
      <c r="T492" s="43"/>
      <c r="U492" s="43"/>
      <c r="V492" s="61">
        <v>214</v>
      </c>
      <c r="W492" s="61">
        <v>74</v>
      </c>
      <c r="X492" s="62">
        <f>IF(ISBLANK(W492),"",W492/$X$1)</f>
        <v>0.13051146384479717</v>
      </c>
      <c r="Y492" s="40">
        <f>IF(ISBLANK(V492),"",V492/$Y$1)</f>
        <v>0.14430209035738367</v>
      </c>
      <c r="Z492" s="63">
        <f>IF(ISBLANK(AA492),"",(((Price!$M482-Price!$AA482)/Price!$M482)+((Price!$N482-Price!$AB482)/Price!$N482)+((Price!$O482-Price!$AC482)/Price!$O482))/3)</f>
        <v>-6.6666666666666749E-2</v>
      </c>
      <c r="AA492" s="64">
        <v>71.5</v>
      </c>
      <c r="AB492" s="65">
        <v>60.500000000000007</v>
      </c>
      <c r="AC492" s="66">
        <v>52.800000000000004</v>
      </c>
    </row>
    <row r="493" spans="1:34" ht="15" customHeight="1">
      <c r="A493" s="30">
        <v>500</v>
      </c>
      <c r="B493" s="68" t="s">
        <v>60</v>
      </c>
      <c r="C493" s="92">
        <v>1</v>
      </c>
      <c r="D493" s="33"/>
      <c r="E493" s="33"/>
      <c r="F493" s="34" t="s">
        <v>568</v>
      </c>
      <c r="G493" s="34" t="s">
        <v>571</v>
      </c>
      <c r="H493" s="35" t="s">
        <v>63</v>
      </c>
      <c r="I493" s="30" t="s">
        <v>85</v>
      </c>
      <c r="J493" s="36">
        <v>5</v>
      </c>
      <c r="K493" s="30" t="s">
        <v>69</v>
      </c>
      <c r="L493" s="26">
        <f>M493+5</f>
        <v>30</v>
      </c>
      <c r="M493" s="26">
        <v>25</v>
      </c>
      <c r="N493" s="26">
        <v>18</v>
      </c>
      <c r="O493" s="26">
        <v>14</v>
      </c>
      <c r="P493" s="27">
        <v>12</v>
      </c>
      <c r="Q493" s="27">
        <v>11</v>
      </c>
      <c r="R493" s="43"/>
      <c r="S493" s="43"/>
      <c r="T493" s="43"/>
      <c r="U493" s="43"/>
      <c r="V493" s="33">
        <v>20</v>
      </c>
      <c r="W493" s="33">
        <v>20</v>
      </c>
      <c r="X493" s="39">
        <f>IF(ISBLANK(W493),"",W493/$X$1)</f>
        <v>3.5273368606701938E-2</v>
      </c>
      <c r="Y493" s="40">
        <f>IF(ISBLANK(V493),"",V493/$Y$1)</f>
        <v>1.3486176668914362E-2</v>
      </c>
      <c r="Z493" s="40" t="str">
        <f>IF(ISBLANK(AA493),"",(((Price!$M483-Price!$AA483)/Price!$M483)+((Price!$N483-Price!$AB483)/Price!$N483)+((Price!$O483-Price!$AC483)/Price!$O483))/3)</f>
        <v/>
      </c>
      <c r="AA493" s="41"/>
      <c r="AB493" s="41"/>
      <c r="AC493" s="41"/>
    </row>
    <row r="494" spans="1:34" ht="15" customHeight="1">
      <c r="A494" s="30">
        <v>501</v>
      </c>
      <c r="B494" s="68" t="s">
        <v>60</v>
      </c>
      <c r="C494" s="92">
        <v>1</v>
      </c>
      <c r="D494" s="33"/>
      <c r="E494" s="33"/>
      <c r="F494" s="34" t="s">
        <v>572</v>
      </c>
      <c r="G494" s="34">
        <v>7</v>
      </c>
      <c r="H494" s="35" t="s">
        <v>72</v>
      </c>
      <c r="I494" s="30" t="s">
        <v>64</v>
      </c>
      <c r="J494" s="36">
        <v>4</v>
      </c>
      <c r="K494" s="30" t="s">
        <v>65</v>
      </c>
      <c r="L494" s="26">
        <f>M494+5</f>
        <v>30</v>
      </c>
      <c r="M494" s="26">
        <v>25</v>
      </c>
      <c r="N494" s="26">
        <v>17</v>
      </c>
      <c r="O494" s="26">
        <v>13</v>
      </c>
      <c r="P494" s="27">
        <v>12</v>
      </c>
      <c r="Q494" s="27">
        <v>11</v>
      </c>
      <c r="R494" s="43"/>
      <c r="S494" s="43"/>
      <c r="T494" s="43"/>
      <c r="U494" s="43"/>
      <c r="V494" s="33">
        <v>98</v>
      </c>
      <c r="W494" s="33">
        <v>27</v>
      </c>
      <c r="X494" s="39">
        <f>IF(ISBLANK(W494),"",W494/$X$1)</f>
        <v>4.7619047619047616E-2</v>
      </c>
      <c r="Y494" s="40">
        <f>IF(ISBLANK(V494),"",V494/$Y$1)</f>
        <v>6.6082265677680371E-2</v>
      </c>
      <c r="Z494" s="40">
        <f>IF(ISBLANK(AA494),"",(((Price!$M484-Price!$AA484)/Price!$M484)+((Price!$N484-Price!$AB484)/Price!$N484)+((Price!$O484-Price!$AC484)/Price!$O484))/3)</f>
        <v>-0.10000000000000013</v>
      </c>
      <c r="AA494" s="41">
        <v>27.500000000000004</v>
      </c>
      <c r="AB494" s="41">
        <v>19.8</v>
      </c>
      <c r="AC494" s="41">
        <v>15.400000000000002</v>
      </c>
    </row>
    <row r="495" spans="1:34" ht="15" customHeight="1">
      <c r="A495" s="30">
        <v>502</v>
      </c>
      <c r="B495" s="68" t="s">
        <v>60</v>
      </c>
      <c r="C495" s="165">
        <v>1</v>
      </c>
      <c r="D495" s="33"/>
      <c r="E495" s="33"/>
      <c r="F495" s="34" t="s">
        <v>573</v>
      </c>
      <c r="G495" s="34" t="s">
        <v>574</v>
      </c>
      <c r="H495" s="35" t="s">
        <v>91</v>
      </c>
      <c r="I495" s="30" t="s">
        <v>85</v>
      </c>
      <c r="J495" s="36">
        <v>5</v>
      </c>
      <c r="K495" s="30" t="s">
        <v>69</v>
      </c>
      <c r="L495" s="26">
        <f>M495+5</f>
        <v>27</v>
      </c>
      <c r="M495" s="26">
        <v>22</v>
      </c>
      <c r="N495" s="26">
        <v>14.999999999999998</v>
      </c>
      <c r="O495" s="26">
        <v>10</v>
      </c>
      <c r="P495" s="27">
        <v>9</v>
      </c>
      <c r="Q495" s="27">
        <v>8</v>
      </c>
      <c r="R495" s="43"/>
      <c r="S495" s="43"/>
      <c r="T495" s="43"/>
      <c r="U495" s="43"/>
      <c r="V495" s="33">
        <v>40</v>
      </c>
      <c r="W495" s="33">
        <v>18</v>
      </c>
      <c r="X495" s="39">
        <f>IF(ISBLANK(W495),"",W495/$X$1)</f>
        <v>3.1746031746031744E-2</v>
      </c>
      <c r="Y495" s="40">
        <f>IF(ISBLANK(V495),"",V495/$Y$1)</f>
        <v>2.6972353337828724E-2</v>
      </c>
      <c r="Z495" s="40">
        <f>IF(ISBLANK(AA495),"",(((Price!$M485-Price!$AA485)/Price!$M485)+((Price!$N485-Price!$AB485)/Price!$N485)+((Price!$O485-Price!$AC485)/Price!$O485))/3)</f>
        <v>6.4999999999999905E-2</v>
      </c>
      <c r="AA495" s="41">
        <v>24.200000000000003</v>
      </c>
      <c r="AB495" s="41">
        <v>16.5</v>
      </c>
      <c r="AC495" s="41">
        <v>11</v>
      </c>
    </row>
    <row r="496" spans="1:34" ht="15" customHeight="1">
      <c r="A496" s="30">
        <v>503</v>
      </c>
      <c r="B496" s="158" t="s">
        <v>60</v>
      </c>
      <c r="C496" s="165">
        <v>1</v>
      </c>
      <c r="D496" s="33"/>
      <c r="E496" s="33"/>
      <c r="F496" s="34" t="s">
        <v>573</v>
      </c>
      <c r="G496" s="34" t="s">
        <v>575</v>
      </c>
      <c r="H496" s="35" t="s">
        <v>91</v>
      </c>
      <c r="I496" s="30" t="s">
        <v>85</v>
      </c>
      <c r="J496" s="36">
        <v>5</v>
      </c>
      <c r="K496" s="30" t="s">
        <v>69</v>
      </c>
      <c r="L496" s="26">
        <f>M496+5</f>
        <v>30</v>
      </c>
      <c r="M496" s="26">
        <v>25</v>
      </c>
      <c r="N496" s="26">
        <v>18</v>
      </c>
      <c r="O496" s="26">
        <v>14</v>
      </c>
      <c r="P496" s="27">
        <v>13</v>
      </c>
      <c r="Q496" s="27">
        <v>12</v>
      </c>
      <c r="R496" s="43"/>
      <c r="S496" s="43"/>
      <c r="T496" s="43"/>
      <c r="U496" s="43"/>
      <c r="V496" s="33">
        <v>11</v>
      </c>
      <c r="W496" s="33">
        <v>4</v>
      </c>
      <c r="X496" s="39">
        <f>IF(ISBLANK(W496),"",W496/$X$1)</f>
        <v>7.0546737213403876E-3</v>
      </c>
      <c r="Y496" s="40">
        <f>IF(ISBLANK(V496),"",V496/$Y$1)</f>
        <v>7.4173971679028991E-3</v>
      </c>
      <c r="Z496" s="40">
        <f>IF(ISBLANK(AA496),"",(((Price!$M486-Price!$AA486)/Price!$M486)+((Price!$N486-Price!$AB486)/Price!$N486)+((Price!$O486-Price!$AC486)/Price!$O486))/3)</f>
        <v>1.7692810457516264E-2</v>
      </c>
      <c r="AA496" s="41">
        <v>27.500000000000004</v>
      </c>
      <c r="AB496" s="41">
        <v>18.700000000000003</v>
      </c>
      <c r="AC496" s="41">
        <v>14.3</v>
      </c>
    </row>
    <row r="497" spans="1:29" ht="15" customHeight="1">
      <c r="A497" s="30">
        <v>504</v>
      </c>
      <c r="B497" s="68" t="s">
        <v>60</v>
      </c>
      <c r="C497" s="92">
        <v>1</v>
      </c>
      <c r="D497" s="33"/>
      <c r="E497" s="33"/>
      <c r="F497" s="34" t="s">
        <v>576</v>
      </c>
      <c r="G497" s="34" t="s">
        <v>577</v>
      </c>
      <c r="H497" s="35" t="s">
        <v>63</v>
      </c>
      <c r="I497" s="30" t="s">
        <v>85</v>
      </c>
      <c r="J497" s="36">
        <v>5</v>
      </c>
      <c r="K497" s="30" t="s">
        <v>69</v>
      </c>
      <c r="L497" s="26">
        <f>M497+5</f>
        <v>35</v>
      </c>
      <c r="M497" s="26">
        <v>29.999999999999996</v>
      </c>
      <c r="N497" s="26">
        <v>22</v>
      </c>
      <c r="O497" s="26">
        <v>18</v>
      </c>
      <c r="P497" s="27">
        <v>17</v>
      </c>
      <c r="Q497" s="27">
        <v>16</v>
      </c>
      <c r="R497" s="37" t="s">
        <v>80</v>
      </c>
      <c r="S497" s="37"/>
      <c r="T497" s="37"/>
      <c r="U497" s="37"/>
      <c r="V497" s="33">
        <v>5</v>
      </c>
      <c r="W497" s="33">
        <v>1</v>
      </c>
      <c r="X497" s="39">
        <f>IF(ISBLANK(W497),"",W497/$X$1)</f>
        <v>1.7636684303350969E-3</v>
      </c>
      <c r="Y497" s="40">
        <f>IF(ISBLANK(V497),"",V497/$Y$1)</f>
        <v>3.3715441672285905E-3</v>
      </c>
      <c r="Z497" s="40">
        <f>IF(ISBLANK(AA497),"",(((Price!$M487-Price!$AA487)/Price!$M487)+((Price!$N487-Price!$AB487)/Price!$N487)+((Price!$O487-Price!$AC487)/Price!$O487))/3)</f>
        <v>1</v>
      </c>
      <c r="AA497" s="41">
        <v>33</v>
      </c>
      <c r="AB497" s="41">
        <v>22</v>
      </c>
      <c r="AC497" s="41">
        <v>17.600000000000001</v>
      </c>
    </row>
    <row r="498" spans="1:29" ht="15" customHeight="1">
      <c r="A498" s="30">
        <v>505</v>
      </c>
      <c r="B498" s="68" t="s">
        <v>60</v>
      </c>
      <c r="C498" s="165">
        <v>1</v>
      </c>
      <c r="D498" s="33"/>
      <c r="E498" s="33"/>
      <c r="F498" s="34" t="s">
        <v>576</v>
      </c>
      <c r="G498" s="34" t="s">
        <v>577</v>
      </c>
      <c r="H498" s="35" t="s">
        <v>63</v>
      </c>
      <c r="I498" s="30" t="s">
        <v>64</v>
      </c>
      <c r="J498" s="36">
        <v>4</v>
      </c>
      <c r="K498" s="30" t="s">
        <v>65</v>
      </c>
      <c r="L498" s="26">
        <f>M498+5</f>
        <v>45</v>
      </c>
      <c r="M498" s="26">
        <v>40</v>
      </c>
      <c r="N498" s="26">
        <v>32</v>
      </c>
      <c r="O498" s="26">
        <v>26</v>
      </c>
      <c r="P498" s="27">
        <v>25</v>
      </c>
      <c r="Q498" s="27">
        <v>24</v>
      </c>
      <c r="R498" s="37"/>
      <c r="S498" s="37"/>
      <c r="T498" s="37"/>
      <c r="U498" s="37"/>
      <c r="V498" s="33">
        <v>22</v>
      </c>
      <c r="W498" s="33">
        <v>13</v>
      </c>
      <c r="X498" s="39">
        <f>IF(ISBLANK(W498),"",W498/$X$1)</f>
        <v>2.292768959435626E-2</v>
      </c>
      <c r="Y498" s="40">
        <f>IF(ISBLANK(V498),"",V498/$Y$1)</f>
        <v>1.4834794335805798E-2</v>
      </c>
      <c r="Z498" s="40">
        <f>IF(ISBLANK(AA498),"",(((Price!$M488-Price!$AA488)/Price!$M488)+((Price!$N488-Price!$AB488)/Price!$N488)+((Price!$O488-Price!$AC488)/Price!$O488))/3)</f>
        <v>-2.3529411764705927E-2</v>
      </c>
      <c r="AA498" s="41">
        <v>38.5</v>
      </c>
      <c r="AB498" s="41">
        <v>30.800000000000004</v>
      </c>
      <c r="AC498" s="41">
        <v>24.200000000000003</v>
      </c>
    </row>
    <row r="499" spans="1:29" ht="15" customHeight="1">
      <c r="A499" s="30">
        <v>506</v>
      </c>
      <c r="B499" s="68" t="s">
        <v>60</v>
      </c>
      <c r="C499" s="165">
        <v>1</v>
      </c>
      <c r="D499" s="33"/>
      <c r="E499" s="33"/>
      <c r="F499" s="34" t="s">
        <v>576</v>
      </c>
      <c r="G499" s="34" t="s">
        <v>578</v>
      </c>
      <c r="H499" s="35" t="s">
        <v>63</v>
      </c>
      <c r="I499" s="30" t="s">
        <v>85</v>
      </c>
      <c r="J499" s="36">
        <v>4</v>
      </c>
      <c r="K499" s="30" t="s">
        <v>65</v>
      </c>
      <c r="L499" s="26">
        <f>M499+5</f>
        <v>40</v>
      </c>
      <c r="M499" s="26">
        <v>35</v>
      </c>
      <c r="N499" s="26">
        <v>25</v>
      </c>
      <c r="O499" s="26">
        <v>19</v>
      </c>
      <c r="P499" s="27">
        <v>18</v>
      </c>
      <c r="Q499" s="27">
        <v>17</v>
      </c>
      <c r="R499" s="37"/>
      <c r="S499" s="37"/>
      <c r="T499" s="37"/>
      <c r="U499" s="37"/>
      <c r="V499" s="33">
        <v>39</v>
      </c>
      <c r="W499" s="33">
        <v>19</v>
      </c>
      <c r="X499" s="39">
        <f>IF(ISBLANK(W499),"",W499/$X$1)</f>
        <v>3.3509700176366841E-2</v>
      </c>
      <c r="Y499" s="40">
        <f>IF(ISBLANK(V499),"",V499/$Y$1)</f>
        <v>2.6298044504383007E-2</v>
      </c>
      <c r="Z499" s="40">
        <f>IF(ISBLANK(AA499),"",(((Price!$M489-Price!$AA489)/Price!$M489)+((Price!$N489-Price!$AB489)/Price!$N489)+((Price!$O489-Price!$AC489)/Price!$O489))/3)</f>
        <v>1.168091168091164E-2</v>
      </c>
      <c r="AA499" s="41">
        <v>27.500000000000004</v>
      </c>
      <c r="AB499" s="41">
        <v>18.700000000000003</v>
      </c>
      <c r="AC499" s="41">
        <v>13.200000000000001</v>
      </c>
    </row>
    <row r="500" spans="1:29" ht="15" customHeight="1">
      <c r="A500" s="30">
        <v>507</v>
      </c>
      <c r="B500" s="68" t="s">
        <v>60</v>
      </c>
      <c r="C500" s="165">
        <v>1</v>
      </c>
      <c r="D500" s="33"/>
      <c r="E500" s="33"/>
      <c r="F500" s="34" t="s">
        <v>576</v>
      </c>
      <c r="G500" s="34" t="s">
        <v>579</v>
      </c>
      <c r="H500" s="35" t="s">
        <v>63</v>
      </c>
      <c r="I500" s="30" t="s">
        <v>64</v>
      </c>
      <c r="J500" s="36">
        <v>4</v>
      </c>
      <c r="K500" s="30" t="s">
        <v>65</v>
      </c>
      <c r="L500" s="26">
        <f>M500+5</f>
        <v>45</v>
      </c>
      <c r="M500" s="26">
        <v>40</v>
      </c>
      <c r="N500" s="26">
        <v>33</v>
      </c>
      <c r="O500" s="26">
        <v>28</v>
      </c>
      <c r="P500" s="26">
        <v>27</v>
      </c>
      <c r="Q500" s="26">
        <v>26</v>
      </c>
      <c r="R500" s="37"/>
      <c r="S500" s="37"/>
      <c r="T500" s="37"/>
      <c r="U500" s="37"/>
      <c r="V500" s="33">
        <v>16</v>
      </c>
      <c r="W500" s="33">
        <v>7</v>
      </c>
      <c r="X500" s="39">
        <f>IF(ISBLANK(W500),"",W500/$X$1)</f>
        <v>1.2345679012345678E-2</v>
      </c>
      <c r="Y500" s="40">
        <f>IF(ISBLANK(V500),"",V500/$Y$1)</f>
        <v>1.078894133513149E-2</v>
      </c>
      <c r="Z500" s="40">
        <f>IF(ISBLANK(AA500),"",(((Price!$M490-Price!$AA490)/Price!$M490)+((Price!$N490-Price!$AB490)/Price!$N490)+((Price!$O490-Price!$AC490)/Price!$O490))/3)</f>
        <v>-0.1497737556561087</v>
      </c>
      <c r="AA500" s="41">
        <v>38.5</v>
      </c>
      <c r="AB500" s="41">
        <v>29.700000000000003</v>
      </c>
      <c r="AC500" s="41">
        <v>24.200000000000003</v>
      </c>
    </row>
    <row r="501" spans="1:29" ht="15" customHeight="1">
      <c r="A501" s="30">
        <v>508</v>
      </c>
      <c r="B501" s="158" t="s">
        <v>60</v>
      </c>
      <c r="C501" s="92">
        <v>1</v>
      </c>
      <c r="D501" s="33"/>
      <c r="E501" s="33"/>
      <c r="F501" s="34" t="s">
        <v>580</v>
      </c>
      <c r="G501" s="34" t="s">
        <v>581</v>
      </c>
      <c r="H501" s="35" t="s">
        <v>63</v>
      </c>
      <c r="I501" s="30" t="s">
        <v>85</v>
      </c>
      <c r="J501" s="36">
        <v>5</v>
      </c>
      <c r="K501" s="30" t="s">
        <v>69</v>
      </c>
      <c r="L501" s="26">
        <f>M501+5</f>
        <v>35</v>
      </c>
      <c r="M501" s="26">
        <v>29.999999999999996</v>
      </c>
      <c r="N501" s="26">
        <v>22</v>
      </c>
      <c r="O501" s="26">
        <v>18</v>
      </c>
      <c r="P501" s="27">
        <v>17</v>
      </c>
      <c r="Q501" s="27">
        <v>16</v>
      </c>
      <c r="R501" s="43"/>
      <c r="S501" s="43"/>
      <c r="T501" s="43"/>
      <c r="U501" s="43"/>
      <c r="V501" s="33">
        <v>6</v>
      </c>
      <c r="W501" s="33">
        <v>3</v>
      </c>
      <c r="X501" s="39">
        <f>IF(ISBLANK(W501),"",W501/$X$1)</f>
        <v>5.2910052910052907E-3</v>
      </c>
      <c r="Y501" s="40">
        <f>IF(ISBLANK(V501),"",V501/$Y$1)</f>
        <v>4.045853000674309E-3</v>
      </c>
      <c r="Z501" s="40">
        <f>IF(ISBLANK(AA501),"",(((Price!$M491-Price!$AA491)/Price!$M491)+((Price!$N491-Price!$AB491)/Price!$N491)+((Price!$O491-Price!$AC491)/Price!$O491))/3)</f>
        <v>-0.10000000000000007</v>
      </c>
      <c r="AA501" s="41">
        <v>33</v>
      </c>
      <c r="AB501" s="41">
        <v>22</v>
      </c>
      <c r="AC501" s="41">
        <v>17.600000000000001</v>
      </c>
    </row>
    <row r="502" spans="1:29" ht="15" customHeight="1">
      <c r="A502" s="30">
        <v>509</v>
      </c>
      <c r="B502" s="158" t="s">
        <v>60</v>
      </c>
      <c r="C502" s="165">
        <v>1</v>
      </c>
      <c r="D502" s="33"/>
      <c r="E502" s="33"/>
      <c r="F502" s="34" t="s">
        <v>580</v>
      </c>
      <c r="G502" s="34" t="s">
        <v>581</v>
      </c>
      <c r="H502" s="35" t="s">
        <v>63</v>
      </c>
      <c r="I502" s="30" t="s">
        <v>78</v>
      </c>
      <c r="J502" s="36">
        <v>4</v>
      </c>
      <c r="K502" s="30" t="s">
        <v>65</v>
      </c>
      <c r="L502" s="26">
        <f>M502+5</f>
        <v>50</v>
      </c>
      <c r="M502" s="26">
        <v>45</v>
      </c>
      <c r="N502" s="26">
        <v>35</v>
      </c>
      <c r="O502" s="26">
        <v>28</v>
      </c>
      <c r="P502" s="27">
        <v>27</v>
      </c>
      <c r="Q502" s="27">
        <v>26</v>
      </c>
      <c r="R502" s="43"/>
      <c r="S502" s="43"/>
      <c r="T502" s="43"/>
      <c r="U502" s="43"/>
      <c r="V502" s="33">
        <v>80</v>
      </c>
      <c r="W502" s="33">
        <v>20</v>
      </c>
      <c r="X502" s="39">
        <f>IF(ISBLANK(W502),"",W502/$X$1)</f>
        <v>3.5273368606701938E-2</v>
      </c>
      <c r="Y502" s="40">
        <f>IF(ISBLANK(V502),"",V502/$Y$1)</f>
        <v>5.3944706675657449E-2</v>
      </c>
      <c r="Z502" s="40">
        <f>IF(ISBLANK(AA502),"",(((Price!$M492-Price!$AA492)/Price!$M492)+((Price!$N492-Price!$AB492)/Price!$N492)+((Price!$O492-Price!$AC492)/Price!$O492))/3)</f>
        <v>-0.209857881136951</v>
      </c>
      <c r="AA502" s="41">
        <v>44</v>
      </c>
      <c r="AB502" s="41">
        <v>35.200000000000003</v>
      </c>
      <c r="AC502" s="41">
        <v>29.7</v>
      </c>
    </row>
    <row r="503" spans="1:29" ht="15" customHeight="1">
      <c r="A503" s="30">
        <v>510</v>
      </c>
      <c r="B503" s="109" t="s">
        <v>60</v>
      </c>
      <c r="C503" s="165">
        <v>1</v>
      </c>
      <c r="D503" s="33"/>
      <c r="E503" s="33"/>
      <c r="F503" s="34" t="s">
        <v>580</v>
      </c>
      <c r="G503" s="34" t="s">
        <v>582</v>
      </c>
      <c r="H503" s="35" t="s">
        <v>63</v>
      </c>
      <c r="I503" s="30" t="s">
        <v>78</v>
      </c>
      <c r="J503" s="36">
        <v>4</v>
      </c>
      <c r="K503" s="30" t="s">
        <v>65</v>
      </c>
      <c r="L503" s="26">
        <f>M503+5</f>
        <v>45</v>
      </c>
      <c r="M503" s="26">
        <v>40</v>
      </c>
      <c r="N503" s="26">
        <v>30</v>
      </c>
      <c r="O503" s="26">
        <v>24</v>
      </c>
      <c r="P503" s="27"/>
      <c r="Q503" s="27"/>
      <c r="R503" s="37" t="s">
        <v>66</v>
      </c>
      <c r="S503" s="43"/>
      <c r="T503" s="43"/>
      <c r="U503" s="43"/>
      <c r="V503" s="33"/>
      <c r="W503" s="33"/>
      <c r="X503" s="39" t="str">
        <f>IF(ISBLANK(W503),"",W503/$X$1)</f>
        <v/>
      </c>
      <c r="Y503" s="40" t="str">
        <f>IF(ISBLANK(V503),"",V503/$Y$1)</f>
        <v/>
      </c>
      <c r="Z503" s="40" t="str">
        <f>IF(ISBLANK(AA503),"",(((Price!$M493-Price!$AA493)/Price!$M493)+((Price!$N493-Price!$AB493)/Price!$N493)+((Price!$O493-Price!$AC493)/Price!$O493))/3)</f>
        <v/>
      </c>
      <c r="AA503" s="41"/>
      <c r="AB503" s="41"/>
      <c r="AC503" s="41"/>
    </row>
    <row r="504" spans="1:29" ht="15" customHeight="1">
      <c r="A504" s="30">
        <v>511</v>
      </c>
      <c r="B504" s="80" t="s">
        <v>60</v>
      </c>
      <c r="C504" s="165">
        <v>1</v>
      </c>
      <c r="D504" s="33"/>
      <c r="E504" s="33"/>
      <c r="F504" s="34" t="s">
        <v>583</v>
      </c>
      <c r="G504" s="34" t="s">
        <v>584</v>
      </c>
      <c r="H504" s="35" t="s">
        <v>63</v>
      </c>
      <c r="I504" s="30" t="s">
        <v>64</v>
      </c>
      <c r="J504" s="36">
        <v>4</v>
      </c>
      <c r="K504" s="30" t="s">
        <v>65</v>
      </c>
      <c r="L504" s="26">
        <f>M504+5</f>
        <v>65</v>
      </c>
      <c r="M504" s="26">
        <v>60</v>
      </c>
      <c r="N504" s="26">
        <v>50</v>
      </c>
      <c r="O504" s="26">
        <v>45</v>
      </c>
      <c r="P504" s="27">
        <v>44</v>
      </c>
      <c r="Q504" s="27">
        <v>43</v>
      </c>
      <c r="R504" s="37" t="s">
        <v>66</v>
      </c>
      <c r="S504" s="38"/>
      <c r="T504" s="38"/>
      <c r="U504" s="38"/>
      <c r="V504" s="33">
        <v>9</v>
      </c>
      <c r="W504" s="33">
        <v>9</v>
      </c>
      <c r="X504" s="39">
        <f>IF(ISBLANK(W504),"",W504/$X$1)</f>
        <v>1.5873015873015872E-2</v>
      </c>
      <c r="Y504" s="40">
        <f>IF(ISBLANK(V504),"",V504/$Y$1)</f>
        <v>6.0687795010114631E-3</v>
      </c>
      <c r="Z504" s="40" t="str">
        <f>IF(ISBLANK(AA504),"",(((Price!$M494-Price!$AA494)/Price!$M494)+((Price!$N494-Price!$AB494)/Price!$N494)+((Price!$O494-Price!$AC494)/Price!$O494))/3)</f>
        <v/>
      </c>
      <c r="AA504" s="41"/>
      <c r="AB504" s="41"/>
      <c r="AC504" s="41"/>
    </row>
    <row r="505" spans="1:29" ht="15" customHeight="1">
      <c r="A505" s="30">
        <v>512</v>
      </c>
      <c r="B505" s="68" t="s">
        <v>60</v>
      </c>
      <c r="C505" s="165">
        <v>1</v>
      </c>
      <c r="D505" s="33"/>
      <c r="E505" s="33"/>
      <c r="F505" s="34" t="s">
        <v>583</v>
      </c>
      <c r="G505" s="34" t="s">
        <v>585</v>
      </c>
      <c r="H505" s="35" t="s">
        <v>63</v>
      </c>
      <c r="I505" s="30" t="s">
        <v>85</v>
      </c>
      <c r="J505" s="36">
        <v>4</v>
      </c>
      <c r="K505" s="30" t="s">
        <v>65</v>
      </c>
      <c r="L505" s="26">
        <f>M505+5</f>
        <v>110</v>
      </c>
      <c r="M505" s="26">
        <v>105</v>
      </c>
      <c r="N505" s="26">
        <v>95</v>
      </c>
      <c r="O505" s="26">
        <v>88</v>
      </c>
      <c r="P505" s="27">
        <v>87</v>
      </c>
      <c r="Q505" s="27">
        <v>86</v>
      </c>
      <c r="R505" s="60"/>
      <c r="S505" s="60"/>
      <c r="T505" s="60"/>
      <c r="U505" s="60"/>
      <c r="V505" s="33">
        <v>15</v>
      </c>
      <c r="W505" s="33">
        <v>8</v>
      </c>
      <c r="X505" s="39">
        <f>IF(ISBLANK(W505),"",W505/$X$1)</f>
        <v>1.4109347442680775E-2</v>
      </c>
      <c r="Y505" s="40">
        <f>IF(ISBLANK(V505),"",V505/$Y$1)</f>
        <v>1.0114632501685773E-2</v>
      </c>
      <c r="Z505" s="40">
        <f>IF(ISBLANK(AA505),"",(((Price!$M495-Price!$AA495)/Price!$M495)+((Price!$N495-Price!$AB495)/Price!$N495)+((Price!$O495-Price!$AC495)/Price!$O495))/3)</f>
        <v>-0.10000000000000009</v>
      </c>
      <c r="AA505" s="41">
        <v>93.500000000000014</v>
      </c>
      <c r="AB505" s="41">
        <v>82.5</v>
      </c>
      <c r="AC505" s="41">
        <v>74.800000000000011</v>
      </c>
    </row>
    <row r="506" spans="1:29" ht="15" customHeight="1">
      <c r="A506" s="30">
        <v>513</v>
      </c>
      <c r="B506" s="73" t="s">
        <v>60</v>
      </c>
      <c r="C506" s="165">
        <v>1</v>
      </c>
      <c r="D506" s="33"/>
      <c r="E506" s="33"/>
      <c r="F506" s="34" t="s">
        <v>583</v>
      </c>
      <c r="G506" s="34" t="s">
        <v>585</v>
      </c>
      <c r="H506" s="35" t="s">
        <v>63</v>
      </c>
      <c r="I506" s="30" t="s">
        <v>78</v>
      </c>
      <c r="J506" s="36">
        <v>6</v>
      </c>
      <c r="K506" s="30" t="s">
        <v>92</v>
      </c>
      <c r="L506" s="26">
        <f>M506+5</f>
        <v>65</v>
      </c>
      <c r="M506" s="26">
        <v>60</v>
      </c>
      <c r="N506" s="26">
        <v>50</v>
      </c>
      <c r="O506" s="26">
        <v>44</v>
      </c>
      <c r="P506" s="27">
        <v>43</v>
      </c>
      <c r="Q506" s="27">
        <v>42</v>
      </c>
      <c r="R506" s="43"/>
      <c r="S506" s="43"/>
      <c r="T506" s="43"/>
      <c r="U506" s="43"/>
      <c r="V506" s="33">
        <v>10</v>
      </c>
      <c r="W506" s="33">
        <v>2</v>
      </c>
      <c r="X506" s="39">
        <f>IF(ISBLANK(W506),"",W506/$X$1)</f>
        <v>3.5273368606701938E-3</v>
      </c>
      <c r="Y506" s="40">
        <f>IF(ISBLANK(V506),"",V506/$Y$1)</f>
        <v>6.7430883344571811E-3</v>
      </c>
      <c r="Z506" s="40">
        <f>IF(ISBLANK(AA506),"",(((Price!$M496-Price!$AA496)/Price!$M496)+((Price!$N496-Price!$AB496)/Price!$N496)+((Price!$O496-Price!$AC496)/Price!$O496))/3)</f>
        <v>-5.3439153439153564E-2</v>
      </c>
      <c r="AA506" s="41">
        <v>60.5</v>
      </c>
      <c r="AB506" s="41">
        <v>49.500000000000007</v>
      </c>
      <c r="AC506" s="41">
        <v>41.800000000000004</v>
      </c>
    </row>
    <row r="507" spans="1:29" ht="15" customHeight="1">
      <c r="A507" s="30">
        <v>514</v>
      </c>
      <c r="B507" s="160" t="s">
        <v>60</v>
      </c>
      <c r="C507" s="165">
        <v>1</v>
      </c>
      <c r="D507" s="33"/>
      <c r="E507" s="33"/>
      <c r="F507" s="34" t="s">
        <v>583</v>
      </c>
      <c r="G507" s="34" t="s">
        <v>585</v>
      </c>
      <c r="H507" s="35" t="s">
        <v>63</v>
      </c>
      <c r="I507" s="30" t="s">
        <v>85</v>
      </c>
      <c r="J507" s="36">
        <v>5</v>
      </c>
      <c r="K507" s="30" t="s">
        <v>69</v>
      </c>
      <c r="L507" s="26">
        <f>M507+5</f>
        <v>55</v>
      </c>
      <c r="M507" s="50">
        <v>50</v>
      </c>
      <c r="N507" s="50">
        <v>40</v>
      </c>
      <c r="O507" s="50">
        <v>33</v>
      </c>
      <c r="P507" s="26">
        <v>32</v>
      </c>
      <c r="Q507" s="26">
        <v>31</v>
      </c>
      <c r="R507" s="43"/>
      <c r="S507" s="43"/>
      <c r="T507" s="43"/>
      <c r="U507" s="43"/>
      <c r="V507" s="33">
        <v>17</v>
      </c>
      <c r="W507" s="33">
        <v>5</v>
      </c>
      <c r="X507" s="39">
        <f>IF(ISBLANK(W507),"",W507/$X$1)</f>
        <v>8.8183421516754845E-3</v>
      </c>
      <c r="Y507" s="40">
        <f>IF(ISBLANK(V507),"",V507/$Y$1)</f>
        <v>1.1463250168577209E-2</v>
      </c>
      <c r="Z507" s="40">
        <f>IF(ISBLANK(AA507),"",(((Price!$M497-Price!$AA497)/Price!$M497)+((Price!$N497-Price!$AB497)/Price!$N497)+((Price!$O497-Price!$AC497)/Price!$O497))/3)</f>
        <v>-2.5925925925925995E-2</v>
      </c>
      <c r="AA507" s="41">
        <v>49.500000000000007</v>
      </c>
      <c r="AB507" s="41">
        <v>38.5</v>
      </c>
      <c r="AC507" s="41">
        <v>33</v>
      </c>
    </row>
    <row r="508" spans="1:29" ht="15" customHeight="1">
      <c r="A508" s="30">
        <v>515</v>
      </c>
      <c r="B508" s="156" t="s">
        <v>60</v>
      </c>
      <c r="C508" s="165">
        <v>1</v>
      </c>
      <c r="D508" s="33"/>
      <c r="E508" s="33"/>
      <c r="F508" s="34" t="s">
        <v>583</v>
      </c>
      <c r="G508" s="34" t="s">
        <v>585</v>
      </c>
      <c r="H508" s="35" t="s">
        <v>63</v>
      </c>
      <c r="I508" s="30" t="s">
        <v>64</v>
      </c>
      <c r="J508" s="36">
        <v>4</v>
      </c>
      <c r="K508" s="30" t="s">
        <v>65</v>
      </c>
      <c r="L508" s="26">
        <f>M508+5</f>
        <v>105</v>
      </c>
      <c r="M508" s="26">
        <v>100</v>
      </c>
      <c r="N508" s="26">
        <v>90</v>
      </c>
      <c r="O508" s="26">
        <v>81</v>
      </c>
      <c r="P508" s="27">
        <v>80</v>
      </c>
      <c r="Q508" s="27">
        <v>79</v>
      </c>
      <c r="R508" s="70"/>
      <c r="S508" s="70"/>
      <c r="T508" s="70"/>
      <c r="U508" s="70"/>
      <c r="V508" s="33">
        <v>31</v>
      </c>
      <c r="W508" s="33">
        <v>16</v>
      </c>
      <c r="X508" s="39">
        <f>IF(ISBLANK(W508),"",W508/$X$1)</f>
        <v>2.821869488536155E-2</v>
      </c>
      <c r="Y508" s="40">
        <f>IF(ISBLANK(V508),"",V508/$Y$1)</f>
        <v>2.0903573836817263E-2</v>
      </c>
      <c r="Z508" s="40">
        <f>IF(ISBLANK(AA508),"",(((Price!$M498-Price!$AA498)/Price!$M498)+((Price!$N498-Price!$AB498)/Price!$N498)+((Price!$O498-Price!$AC498)/Price!$O498))/3)</f>
        <v>4.8076923076922996E-2</v>
      </c>
      <c r="AA508" s="41">
        <v>93.500000000000014</v>
      </c>
      <c r="AB508" s="41">
        <v>82.5</v>
      </c>
      <c r="AC508" s="41">
        <v>63.800000000000004</v>
      </c>
    </row>
    <row r="509" spans="1:29" ht="15" customHeight="1">
      <c r="A509" s="30">
        <v>516</v>
      </c>
      <c r="B509" s="68" t="s">
        <v>60</v>
      </c>
      <c r="C509" s="165">
        <v>1</v>
      </c>
      <c r="D509" s="33"/>
      <c r="E509" s="33"/>
      <c r="F509" s="34" t="s">
        <v>583</v>
      </c>
      <c r="G509" s="34" t="s">
        <v>586</v>
      </c>
      <c r="H509" s="35" t="s">
        <v>63</v>
      </c>
      <c r="I509" s="30" t="s">
        <v>78</v>
      </c>
      <c r="J509" s="36">
        <v>6</v>
      </c>
      <c r="K509" s="30" t="s">
        <v>92</v>
      </c>
      <c r="L509" s="26">
        <f>M509+5</f>
        <v>40</v>
      </c>
      <c r="M509" s="26">
        <v>35</v>
      </c>
      <c r="N509" s="26">
        <v>25</v>
      </c>
      <c r="O509" s="26">
        <v>20</v>
      </c>
      <c r="P509" s="27">
        <v>19</v>
      </c>
      <c r="Q509" s="27">
        <v>18</v>
      </c>
      <c r="R509" s="43"/>
      <c r="S509" s="43"/>
      <c r="T509" s="43"/>
      <c r="U509" s="43"/>
      <c r="V509" s="33">
        <v>14</v>
      </c>
      <c r="W509" s="33">
        <v>5</v>
      </c>
      <c r="X509" s="39">
        <f>IF(ISBLANK(W509),"",W509/$X$1)</f>
        <v>8.8183421516754845E-3</v>
      </c>
      <c r="Y509" s="40">
        <f>IF(ISBLANK(V509),"",V509/$Y$1)</f>
        <v>9.440323668240054E-3</v>
      </c>
      <c r="Z509" s="40">
        <f>IF(ISBLANK(AA509),"",(((Price!$M499-Price!$AA499)/Price!$M499)+((Price!$N499-Price!$AB499)/Price!$N499)+((Price!$O499-Price!$AC499)/Price!$O499))/3)</f>
        <v>0.25718295739348362</v>
      </c>
      <c r="AA509" s="41">
        <v>33</v>
      </c>
      <c r="AB509" s="41">
        <v>24.200000000000003</v>
      </c>
      <c r="AC509" s="41">
        <v>19.8</v>
      </c>
    </row>
    <row r="510" spans="1:29" ht="15" customHeight="1">
      <c r="A510" s="30">
        <v>518</v>
      </c>
      <c r="B510" s="68" t="s">
        <v>60</v>
      </c>
      <c r="C510" s="92">
        <v>1</v>
      </c>
      <c r="D510" s="33"/>
      <c r="E510" s="33"/>
      <c r="F510" s="34" t="s">
        <v>587</v>
      </c>
      <c r="G510" s="34" t="s">
        <v>588</v>
      </c>
      <c r="H510" s="35" t="s">
        <v>84</v>
      </c>
      <c r="I510" s="30" t="s">
        <v>64</v>
      </c>
      <c r="J510" s="36">
        <v>5</v>
      </c>
      <c r="K510" s="30" t="s">
        <v>69</v>
      </c>
      <c r="L510" s="26">
        <f>M510+5</f>
        <v>30</v>
      </c>
      <c r="M510" s="26">
        <v>25</v>
      </c>
      <c r="N510" s="26">
        <v>17</v>
      </c>
      <c r="O510" s="26">
        <v>12</v>
      </c>
      <c r="P510" s="27">
        <v>11</v>
      </c>
      <c r="Q510" s="27">
        <v>10</v>
      </c>
      <c r="R510" s="43"/>
      <c r="S510" s="43"/>
      <c r="T510" s="43"/>
      <c r="U510" s="43"/>
      <c r="V510" s="33">
        <v>74</v>
      </c>
      <c r="W510" s="33">
        <v>19</v>
      </c>
      <c r="X510" s="39">
        <f>IF(ISBLANK(W510),"",W510/$X$1)</f>
        <v>3.3509700176366841E-2</v>
      </c>
      <c r="Y510" s="40">
        <f>IF(ISBLANK(V510),"",V510/$Y$1)</f>
        <v>4.9898853674983146E-2</v>
      </c>
      <c r="Z510" s="40">
        <f>IF(ISBLANK(AA510),"",(((Price!$M501-Price!$AA501)/Price!$M501)+((Price!$N501-Price!$AB501)/Price!$N501)+((Price!$O501-Price!$AC501)/Price!$O501))/3)</f>
        <v>-2.5925925925925995E-2</v>
      </c>
      <c r="AA510" s="41">
        <v>27.500000000000004</v>
      </c>
      <c r="AB510" s="41">
        <v>18.700000000000003</v>
      </c>
      <c r="AC510" s="41">
        <v>13.200000000000001</v>
      </c>
    </row>
    <row r="511" spans="1:29" ht="15" customHeight="1">
      <c r="A511" s="30">
        <v>519</v>
      </c>
      <c r="B511" s="68" t="s">
        <v>60</v>
      </c>
      <c r="C511" s="92">
        <v>1</v>
      </c>
      <c r="D511" s="33"/>
      <c r="E511" s="33"/>
      <c r="F511" s="34" t="s">
        <v>587</v>
      </c>
      <c r="G511" s="34" t="s">
        <v>588</v>
      </c>
      <c r="H511" s="35" t="s">
        <v>84</v>
      </c>
      <c r="I511" s="30" t="s">
        <v>85</v>
      </c>
      <c r="J511" s="36">
        <v>4</v>
      </c>
      <c r="K511" s="30" t="s">
        <v>65</v>
      </c>
      <c r="L511" s="26">
        <f>M511+5</f>
        <v>30</v>
      </c>
      <c r="M511" s="26">
        <v>25</v>
      </c>
      <c r="N511" s="26">
        <v>18</v>
      </c>
      <c r="O511" s="26">
        <v>14</v>
      </c>
      <c r="P511" s="27">
        <v>13</v>
      </c>
      <c r="Q511" s="27">
        <v>12</v>
      </c>
      <c r="R511" s="76" t="s">
        <v>134</v>
      </c>
      <c r="S511" s="43"/>
      <c r="T511" s="43"/>
      <c r="U511" s="43"/>
      <c r="V511" s="33">
        <v>5</v>
      </c>
      <c r="W511" s="33">
        <v>5</v>
      </c>
      <c r="X511" s="39">
        <f>IF(ISBLANK(W511),"",W511/$X$1)</f>
        <v>8.8183421516754845E-3</v>
      </c>
      <c r="Y511" s="40">
        <f>IF(ISBLANK(V511),"",V511/$Y$1)</f>
        <v>3.3715441672285905E-3</v>
      </c>
      <c r="Z511" s="40" t="str">
        <f>IF(ISBLANK(AA511),"",(((Price!$M502-Price!$AA502)/Price!$M502)+((Price!$N502-Price!$AB502)/Price!$N502)+((Price!$O502-Price!$AC502)/Price!$O502))/3)</f>
        <v/>
      </c>
      <c r="AA511" s="41"/>
      <c r="AB511" s="41"/>
      <c r="AC511" s="41"/>
    </row>
    <row r="512" spans="1:29" ht="15" customHeight="1">
      <c r="A512" s="30">
        <v>520</v>
      </c>
      <c r="B512" s="68" t="s">
        <v>60</v>
      </c>
      <c r="C512" s="92">
        <v>1</v>
      </c>
      <c r="D512" s="33"/>
      <c r="E512" s="33"/>
      <c r="F512" s="34" t="s">
        <v>587</v>
      </c>
      <c r="G512" s="34" t="s">
        <v>589</v>
      </c>
      <c r="H512" s="35" t="s">
        <v>91</v>
      </c>
      <c r="I512" s="30" t="s">
        <v>85</v>
      </c>
      <c r="J512" s="36">
        <v>4</v>
      </c>
      <c r="K512" s="30" t="s">
        <v>65</v>
      </c>
      <c r="L512" s="26">
        <f>M512+5</f>
        <v>35</v>
      </c>
      <c r="M512" s="26">
        <v>30</v>
      </c>
      <c r="N512" s="26">
        <v>22</v>
      </c>
      <c r="O512" s="26">
        <v>17</v>
      </c>
      <c r="P512" s="27">
        <v>16</v>
      </c>
      <c r="Q512" s="27">
        <v>15</v>
      </c>
      <c r="R512" s="37" t="s">
        <v>66</v>
      </c>
      <c r="S512" s="38"/>
      <c r="T512" s="38"/>
      <c r="U512" s="38"/>
      <c r="V512" s="33">
        <v>15</v>
      </c>
      <c r="W512" s="33">
        <v>15</v>
      </c>
      <c r="X512" s="39">
        <f>IF(ISBLANK(W512),"",W512/$X$1)</f>
        <v>2.6455026455026454E-2</v>
      </c>
      <c r="Y512" s="40">
        <f>IF(ISBLANK(V512),"",V512/$Y$1)</f>
        <v>1.0114632501685773E-2</v>
      </c>
      <c r="Z512" s="40" t="str">
        <f>IF(ISBLANK(AA512),"",(((Price!$M503-Price!$AA503)/Price!$M503)+((Price!$N503-Price!$AB503)/Price!$N503)+((Price!$O503-Price!$AC503)/Price!$O503))/3)</f>
        <v/>
      </c>
      <c r="AA512" s="41"/>
      <c r="AB512" s="41"/>
      <c r="AC512" s="41"/>
    </row>
    <row r="513" spans="1:29" ht="15" customHeight="1">
      <c r="A513" s="30">
        <v>521</v>
      </c>
      <c r="B513" s="68" t="s">
        <v>60</v>
      </c>
      <c r="C513" s="165">
        <v>1</v>
      </c>
      <c r="D513" s="33"/>
      <c r="E513" s="33"/>
      <c r="F513" s="34" t="s">
        <v>587</v>
      </c>
      <c r="G513" s="34" t="s">
        <v>590</v>
      </c>
      <c r="H513" s="35" t="s">
        <v>84</v>
      </c>
      <c r="I513" s="30" t="s">
        <v>85</v>
      </c>
      <c r="J513" s="36">
        <v>6</v>
      </c>
      <c r="K513" s="30" t="s">
        <v>92</v>
      </c>
      <c r="L513" s="26">
        <f>M513+5</f>
        <v>27</v>
      </c>
      <c r="M513" s="26">
        <v>22</v>
      </c>
      <c r="N513" s="26">
        <v>15</v>
      </c>
      <c r="O513" s="26">
        <v>11</v>
      </c>
      <c r="P513" s="27">
        <v>10</v>
      </c>
      <c r="Q513" s="27">
        <v>9</v>
      </c>
      <c r="R513" s="43" t="s">
        <v>80</v>
      </c>
      <c r="S513" s="43"/>
      <c r="T513" s="43"/>
      <c r="U513" s="43"/>
      <c r="V513" s="33">
        <v>9</v>
      </c>
      <c r="W513" s="33"/>
      <c r="X513" s="39" t="str">
        <f>IF(ISBLANK(W513),"",W513/$X$1)</f>
        <v/>
      </c>
      <c r="Y513" s="40">
        <f>IF(ISBLANK(V513),"",V513/$Y$1)</f>
        <v>6.0687795010114631E-3</v>
      </c>
      <c r="Z513" s="40">
        <f>IF(ISBLANK(AA513),"",(((Price!$M504-Price!$AA504)/Price!$M504)+((Price!$N504-Price!$AB504)/Price!$N504)+((Price!$O504-Price!$AC504)/Price!$O504))/3)</f>
        <v>1</v>
      </c>
      <c r="AA513" s="41">
        <v>24.200000000000003</v>
      </c>
      <c r="AB513" s="41">
        <v>16.5</v>
      </c>
      <c r="AC513" s="41">
        <v>11</v>
      </c>
    </row>
    <row r="514" spans="1:29" ht="15" customHeight="1">
      <c r="A514" s="30">
        <v>522</v>
      </c>
      <c r="B514" s="68" t="s">
        <v>60</v>
      </c>
      <c r="C514" s="92">
        <v>1</v>
      </c>
      <c r="D514" s="33"/>
      <c r="E514" s="33"/>
      <c r="F514" s="34" t="s">
        <v>587</v>
      </c>
      <c r="G514" s="34" t="s">
        <v>591</v>
      </c>
      <c r="H514" s="35" t="s">
        <v>84</v>
      </c>
      <c r="I514" s="30" t="s">
        <v>85</v>
      </c>
      <c r="J514" s="36">
        <v>4</v>
      </c>
      <c r="K514" s="30" t="s">
        <v>65</v>
      </c>
      <c r="L514" s="26">
        <f>M514+5</f>
        <v>35</v>
      </c>
      <c r="M514" s="26">
        <v>30</v>
      </c>
      <c r="N514" s="26">
        <v>20</v>
      </c>
      <c r="O514" s="26">
        <v>16</v>
      </c>
      <c r="P514" s="27">
        <v>15</v>
      </c>
      <c r="Q514" s="27">
        <v>14</v>
      </c>
      <c r="R514" s="43"/>
      <c r="S514" s="43"/>
      <c r="T514" s="43"/>
      <c r="U514" s="43"/>
      <c r="V514" s="33">
        <v>36</v>
      </c>
      <c r="W514" s="33">
        <v>15</v>
      </c>
      <c r="X514" s="39">
        <f>IF(ISBLANK(W514),"",W514/$X$1)</f>
        <v>2.6455026455026454E-2</v>
      </c>
      <c r="Y514" s="40">
        <f>IF(ISBLANK(V514),"",V514/$Y$1)</f>
        <v>2.4275118004045852E-2</v>
      </c>
      <c r="Z514" s="40">
        <f>IF(ISBLANK(AA514),"",(((Price!$M505-Price!$AA505)/Price!$M505)+((Price!$N505-Price!$AB505)/Price!$N505)+((Price!$O505-Price!$AC505)/Price!$O505))/3)</f>
        <v>0.13036758563074344</v>
      </c>
      <c r="AA514" s="41">
        <v>27.500000000000004</v>
      </c>
      <c r="AB514" s="41">
        <v>19.8</v>
      </c>
      <c r="AC514" s="41">
        <v>15.400000000000002</v>
      </c>
    </row>
    <row r="515" spans="1:29" ht="15" customHeight="1">
      <c r="A515" s="30">
        <v>523</v>
      </c>
      <c r="B515" s="68" t="s">
        <v>60</v>
      </c>
      <c r="C515" s="92">
        <v>1</v>
      </c>
      <c r="D515" s="33"/>
      <c r="E515" s="33"/>
      <c r="F515" s="34" t="s">
        <v>587</v>
      </c>
      <c r="G515" s="34" t="s">
        <v>592</v>
      </c>
      <c r="H515" s="35" t="s">
        <v>84</v>
      </c>
      <c r="I515" s="30" t="s">
        <v>64</v>
      </c>
      <c r="J515" s="36">
        <v>5</v>
      </c>
      <c r="K515" s="30" t="s">
        <v>69</v>
      </c>
      <c r="L515" s="26">
        <f>M515+5</f>
        <v>35</v>
      </c>
      <c r="M515" s="26">
        <v>30</v>
      </c>
      <c r="N515" s="26">
        <v>20</v>
      </c>
      <c r="O515" s="26">
        <v>15</v>
      </c>
      <c r="P515" s="27">
        <v>14</v>
      </c>
      <c r="Q515" s="27">
        <v>13</v>
      </c>
      <c r="R515" s="70"/>
      <c r="S515" s="70"/>
      <c r="T515" s="70"/>
      <c r="U515" s="70"/>
      <c r="V515" s="33">
        <v>21</v>
      </c>
      <c r="W515" s="33">
        <v>2</v>
      </c>
      <c r="X515" s="39">
        <f>IF(ISBLANK(W515),"",W515/$X$1)</f>
        <v>3.5273368606701938E-3</v>
      </c>
      <c r="Y515" s="40">
        <f>IF(ISBLANK(V515),"",V515/$Y$1)</f>
        <v>1.4160485502360081E-2</v>
      </c>
      <c r="Z515" s="40">
        <f>IF(ISBLANK(AA515),"",(((Price!$M506-Price!$AA506)/Price!$M506)+((Price!$N506-Price!$AB506)/Price!$N506)+((Price!$O506-Price!$AC506)/Price!$O506))/3)</f>
        <v>1.7222222222222142E-2</v>
      </c>
      <c r="AA515" s="41">
        <v>27.500000000000004</v>
      </c>
      <c r="AB515" s="41">
        <v>18.700000000000003</v>
      </c>
      <c r="AC515" s="41">
        <v>14.3</v>
      </c>
    </row>
    <row r="516" spans="1:29" ht="15" customHeight="1">
      <c r="A516" s="30">
        <v>525</v>
      </c>
      <c r="B516" s="73" t="s">
        <v>60</v>
      </c>
      <c r="C516" s="92">
        <v>1</v>
      </c>
      <c r="D516" s="33" t="s">
        <v>593</v>
      </c>
      <c r="E516" s="33" t="s">
        <v>594</v>
      </c>
      <c r="F516" s="34" t="s">
        <v>587</v>
      </c>
      <c r="G516" s="34" t="s">
        <v>592</v>
      </c>
      <c r="H516" s="35" t="s">
        <v>84</v>
      </c>
      <c r="I516" s="30" t="s">
        <v>85</v>
      </c>
      <c r="J516" s="36">
        <v>4</v>
      </c>
      <c r="K516" s="30" t="s">
        <v>65</v>
      </c>
      <c r="L516" s="26">
        <f>M516+5</f>
        <v>30</v>
      </c>
      <c r="M516" s="26">
        <v>25</v>
      </c>
      <c r="N516" s="26">
        <v>17</v>
      </c>
      <c r="O516" s="26">
        <v>13</v>
      </c>
      <c r="P516" s="27">
        <v>12</v>
      </c>
      <c r="Q516" s="27">
        <v>11</v>
      </c>
      <c r="R516" s="110"/>
      <c r="S516" s="110"/>
      <c r="T516" s="110"/>
      <c r="U516" s="110"/>
      <c r="V516" s="33">
        <v>90</v>
      </c>
      <c r="W516" s="33">
        <v>45</v>
      </c>
      <c r="X516" s="39">
        <f>IF(ISBLANK(W516),"",W516/$X$1)</f>
        <v>7.9365079365079361E-2</v>
      </c>
      <c r="Y516" s="40">
        <f>IF(ISBLANK(V516),"",V516/$Y$1)</f>
        <v>6.0687795010114634E-2</v>
      </c>
      <c r="Z516" s="40">
        <f>IF(ISBLANK(AA516),"",(((Price!$M508-Price!$AA508)/Price!$M508)+((Price!$N508-Price!$AB508)/Price!$N508)+((Price!$O508-Price!$AC508)/Price!$O508))/3)</f>
        <v>0.12022633744855961</v>
      </c>
      <c r="AA516" s="41">
        <v>27.500000000000004</v>
      </c>
      <c r="AB516" s="41">
        <v>18.700000000000003</v>
      </c>
      <c r="AC516" s="41">
        <v>13.200000000000001</v>
      </c>
    </row>
    <row r="517" spans="1:29" ht="15" customHeight="1">
      <c r="A517" s="30">
        <v>526</v>
      </c>
      <c r="B517" s="68" t="s">
        <v>60</v>
      </c>
      <c r="C517" s="92">
        <v>1</v>
      </c>
      <c r="D517" s="33"/>
      <c r="E517" s="33"/>
      <c r="F517" s="34" t="s">
        <v>587</v>
      </c>
      <c r="G517" s="34" t="s">
        <v>595</v>
      </c>
      <c r="H517" s="35" t="s">
        <v>84</v>
      </c>
      <c r="I517" s="30" t="s">
        <v>64</v>
      </c>
      <c r="J517" s="36">
        <v>5</v>
      </c>
      <c r="K517" s="30" t="s">
        <v>69</v>
      </c>
      <c r="L517" s="26">
        <f>M517+5</f>
        <v>30</v>
      </c>
      <c r="M517" s="26">
        <v>25</v>
      </c>
      <c r="N517" s="26">
        <v>17</v>
      </c>
      <c r="O517" s="26">
        <v>12</v>
      </c>
      <c r="P517" s="27">
        <v>11</v>
      </c>
      <c r="Q517" s="27">
        <v>10</v>
      </c>
      <c r="R517" s="74"/>
      <c r="S517" s="58"/>
      <c r="T517" s="58"/>
      <c r="U517" s="58"/>
      <c r="V517" s="33">
        <v>17</v>
      </c>
      <c r="W517" s="33">
        <v>4</v>
      </c>
      <c r="X517" s="39">
        <f>IF(ISBLANK(W517),"",W517/$X$1)</f>
        <v>7.0546737213403876E-3</v>
      </c>
      <c r="Y517" s="40">
        <f>IF(ISBLANK(V517),"",V517/$Y$1)</f>
        <v>1.1463250168577209E-2</v>
      </c>
      <c r="Z517" s="40">
        <f>IF(ISBLANK(AA517),"",(((Price!$M509-Price!$AA509)/Price!$M509)+((Price!$N509-Price!$AB509)/Price!$N509)+((Price!$O509-Price!$AC509)/Price!$O509))/3)</f>
        <v>3.3047619047618999E-2</v>
      </c>
      <c r="AA517" s="41">
        <v>27.500000000000004</v>
      </c>
      <c r="AB517" s="41">
        <v>18.700000000000003</v>
      </c>
      <c r="AC517" s="41">
        <v>13.200000000000001</v>
      </c>
    </row>
    <row r="518" spans="1:29" ht="15" customHeight="1">
      <c r="A518" s="30">
        <v>527</v>
      </c>
      <c r="B518" s="68" t="s">
        <v>60</v>
      </c>
      <c r="C518" s="165">
        <v>1</v>
      </c>
      <c r="D518" s="33"/>
      <c r="E518" s="33"/>
      <c r="F518" s="34" t="s">
        <v>587</v>
      </c>
      <c r="G518" s="34" t="s">
        <v>596</v>
      </c>
      <c r="H518" s="35" t="s">
        <v>91</v>
      </c>
      <c r="I518" s="30" t="s">
        <v>85</v>
      </c>
      <c r="J518" s="36">
        <v>6</v>
      </c>
      <c r="K518" s="30" t="s">
        <v>92</v>
      </c>
      <c r="L518" s="26">
        <f>M518+5</f>
        <v>27</v>
      </c>
      <c r="M518" s="26">
        <v>22</v>
      </c>
      <c r="N518" s="26">
        <v>14.999999999999998</v>
      </c>
      <c r="O518" s="26">
        <v>10</v>
      </c>
      <c r="P518" s="27">
        <v>9</v>
      </c>
      <c r="Q518" s="27">
        <v>8</v>
      </c>
      <c r="R518" s="43"/>
      <c r="S518" s="43"/>
      <c r="T518" s="43"/>
      <c r="U518" s="43"/>
      <c r="V518" s="33">
        <v>23</v>
      </c>
      <c r="W518" s="33">
        <v>3</v>
      </c>
      <c r="X518" s="39">
        <f>IF(ISBLANK(W518),"",W518/$X$1)</f>
        <v>5.2910052910052907E-3</v>
      </c>
      <c r="Y518" s="40">
        <f>IF(ISBLANK(V518),"",V518/$Y$1)</f>
        <v>1.5509103169251517E-2</v>
      </c>
      <c r="Z518" s="40">
        <f>IF(ISBLANK(AA518),"",(((Price!$M510-Price!$AA510)/Price!$M510)+((Price!$N510-Price!$AB510)/Price!$N510)+((Price!$O510-Price!$AC510)/Price!$O510))/3)</f>
        <v>-0.10000000000000013</v>
      </c>
      <c r="AA518" s="41">
        <v>24.200000000000003</v>
      </c>
      <c r="AB518" s="41">
        <v>16.5</v>
      </c>
      <c r="AC518" s="41">
        <v>11</v>
      </c>
    </row>
    <row r="519" spans="1:29" ht="15" customHeight="1">
      <c r="A519" s="30">
        <v>528</v>
      </c>
      <c r="B519" s="68" t="s">
        <v>60</v>
      </c>
      <c r="C519" s="165">
        <v>1</v>
      </c>
      <c r="D519" s="33"/>
      <c r="E519" s="33"/>
      <c r="F519" s="46" t="s">
        <v>587</v>
      </c>
      <c r="G519" s="46" t="s">
        <v>597</v>
      </c>
      <c r="H519" s="35" t="s">
        <v>91</v>
      </c>
      <c r="I519" s="30" t="s">
        <v>64</v>
      </c>
      <c r="J519" s="36">
        <v>4</v>
      </c>
      <c r="K519" s="30" t="s">
        <v>65</v>
      </c>
      <c r="L519" s="26">
        <f>M519+5</f>
        <v>40</v>
      </c>
      <c r="M519" s="26">
        <v>35</v>
      </c>
      <c r="N519" s="26">
        <v>25</v>
      </c>
      <c r="O519" s="26">
        <v>20</v>
      </c>
      <c r="P519" s="27">
        <v>19</v>
      </c>
      <c r="Q519" s="27">
        <v>18</v>
      </c>
      <c r="R519" s="59"/>
      <c r="S519" s="134"/>
      <c r="T519" s="134"/>
      <c r="U519" s="134"/>
      <c r="V519" s="61">
        <v>9</v>
      </c>
      <c r="W519" s="61">
        <v>3</v>
      </c>
      <c r="X519" s="62">
        <f>IF(ISBLANK(W519),"",W519/$X$1)</f>
        <v>5.2910052910052907E-3</v>
      </c>
      <c r="Y519" s="96">
        <f>IF(ISBLANK(V519),"",V519/$Y$1)</f>
        <v>6.0687795010114631E-3</v>
      </c>
      <c r="Z519" s="96" t="str">
        <f>IF(ISBLANK(AA519),"",(((Price!$M511-Price!$AA511)/Price!$M511)+((Price!$N511-Price!$AB511)/Price!$N511)+((Price!$O511-Price!$AC511)/Price!$O511))/3)</f>
        <v/>
      </c>
      <c r="AA519" s="41"/>
      <c r="AB519" s="41"/>
      <c r="AC519" s="41"/>
    </row>
    <row r="520" spans="1:29" ht="15" customHeight="1">
      <c r="A520" s="30">
        <v>529</v>
      </c>
      <c r="B520" s="68" t="s">
        <v>60</v>
      </c>
      <c r="C520" s="92">
        <v>1</v>
      </c>
      <c r="D520" s="33"/>
      <c r="E520" s="33"/>
      <c r="F520" s="46" t="s">
        <v>587</v>
      </c>
      <c r="G520" s="46" t="s">
        <v>598</v>
      </c>
      <c r="H520" s="35" t="s">
        <v>91</v>
      </c>
      <c r="I520" s="30" t="s">
        <v>64</v>
      </c>
      <c r="J520" s="36">
        <v>5</v>
      </c>
      <c r="K520" s="30" t="s">
        <v>69</v>
      </c>
      <c r="L520" s="26">
        <f>M520+5</f>
        <v>30</v>
      </c>
      <c r="M520" s="26">
        <v>25</v>
      </c>
      <c r="N520" s="26">
        <v>17</v>
      </c>
      <c r="O520" s="26">
        <v>12</v>
      </c>
      <c r="P520" s="27">
        <v>11</v>
      </c>
      <c r="Q520" s="27">
        <v>10</v>
      </c>
      <c r="R520" s="99"/>
      <c r="S520" s="99"/>
      <c r="T520" s="99"/>
      <c r="U520" s="99"/>
      <c r="V520" s="33">
        <v>21</v>
      </c>
      <c r="W520" s="33">
        <v>9</v>
      </c>
      <c r="X520" s="39">
        <f>IF(ISBLANK(W520),"",W520/$X$1)</f>
        <v>1.5873015873015872E-2</v>
      </c>
      <c r="Y520" s="40">
        <f>IF(ISBLANK(V520),"",V520/$Y$1)</f>
        <v>1.4160485502360081E-2</v>
      </c>
      <c r="Z520" s="40">
        <f>IF(ISBLANK(AA520),"",(((Price!$M512-Price!$AA512)/Price!$M512)+((Price!$N512-Price!$AB512)/Price!$N512)+((Price!$O512-Price!$AC512)/Price!$O512))/3)</f>
        <v>1</v>
      </c>
      <c r="AA520" s="41">
        <v>27.500000000000004</v>
      </c>
      <c r="AB520" s="41">
        <v>18.700000000000003</v>
      </c>
      <c r="AC520" s="41">
        <v>14.3</v>
      </c>
    </row>
    <row r="521" spans="1:29" ht="15" customHeight="1">
      <c r="A521" s="30">
        <v>530</v>
      </c>
      <c r="B521" s="157" t="s">
        <v>60</v>
      </c>
      <c r="C521" s="92">
        <v>1</v>
      </c>
      <c r="D521" s="33"/>
      <c r="E521" s="33"/>
      <c r="F521" s="46" t="s">
        <v>587</v>
      </c>
      <c r="G521" s="46" t="s">
        <v>599</v>
      </c>
      <c r="H521" s="35" t="s">
        <v>91</v>
      </c>
      <c r="I521" s="30" t="s">
        <v>64</v>
      </c>
      <c r="J521" s="36">
        <v>5</v>
      </c>
      <c r="K521" s="30" t="s">
        <v>69</v>
      </c>
      <c r="L521" s="26">
        <f>M521+5</f>
        <v>35</v>
      </c>
      <c r="M521" s="26">
        <v>30</v>
      </c>
      <c r="N521" s="26">
        <v>23</v>
      </c>
      <c r="O521" s="26">
        <v>19</v>
      </c>
      <c r="P521" s="27">
        <v>18</v>
      </c>
      <c r="Q521" s="27">
        <v>17</v>
      </c>
      <c r="R521" s="43"/>
      <c r="S521" s="52"/>
      <c r="T521" s="52"/>
      <c r="U521" s="52"/>
      <c r="V521" s="61">
        <v>5</v>
      </c>
      <c r="W521" s="61">
        <v>1</v>
      </c>
      <c r="X521" s="62">
        <f>IF(ISBLANK(W521),"",W521/$X$1)</f>
        <v>1.7636684303350969E-3</v>
      </c>
      <c r="Y521" s="96">
        <f>IF(ISBLANK(V521),"",V521/$Y$1)</f>
        <v>3.3715441672285905E-3</v>
      </c>
      <c r="Z521" s="96">
        <f>IF(ISBLANK(AA521),"",(((Price!$M513-Price!$AA513)/Price!$M513)+((Price!$N513-Price!$AB513)/Price!$N513)+((Price!$O513-Price!$AC513)/Price!$O513))/3)</f>
        <v>-6.6666666666666707E-2</v>
      </c>
      <c r="AA521" s="41">
        <v>33</v>
      </c>
      <c r="AB521" s="41">
        <v>24.200000000000003</v>
      </c>
      <c r="AC521" s="41">
        <v>18.700000000000003</v>
      </c>
    </row>
    <row r="522" spans="1:29" ht="15" customHeight="1">
      <c r="A522" s="30">
        <v>531</v>
      </c>
      <c r="B522" s="68" t="s">
        <v>60</v>
      </c>
      <c r="C522" s="92">
        <v>1</v>
      </c>
      <c r="D522" s="33"/>
      <c r="E522" s="33"/>
      <c r="F522" s="46" t="s">
        <v>600</v>
      </c>
      <c r="G522" s="46" t="s">
        <v>601</v>
      </c>
      <c r="H522" s="35" t="s">
        <v>91</v>
      </c>
      <c r="I522" s="30" t="s">
        <v>85</v>
      </c>
      <c r="J522" s="36">
        <v>5</v>
      </c>
      <c r="K522" s="30" t="s">
        <v>69</v>
      </c>
      <c r="L522" s="26">
        <f>M522+5</f>
        <v>35</v>
      </c>
      <c r="M522" s="26">
        <v>30</v>
      </c>
      <c r="N522" s="26">
        <v>20</v>
      </c>
      <c r="O522" s="26">
        <v>16</v>
      </c>
      <c r="P522" s="27">
        <v>15</v>
      </c>
      <c r="Q522" s="27">
        <v>14</v>
      </c>
      <c r="R522" s="43"/>
      <c r="S522" s="43"/>
      <c r="T522" s="43"/>
      <c r="U522" s="43"/>
      <c r="V522" s="33">
        <v>7</v>
      </c>
      <c r="W522" s="33">
        <v>1</v>
      </c>
      <c r="X522" s="39">
        <f>IF(ISBLANK(W522),"",W522/$X$1)</f>
        <v>1.7636684303350969E-3</v>
      </c>
      <c r="Y522" s="40">
        <f>IF(ISBLANK(V522),"",V522/$Y$1)</f>
        <v>4.720161834120027E-3</v>
      </c>
      <c r="Z522" s="40">
        <f>IF(ISBLANK(AA522),"",(((Price!$M514-Price!$AA514)/Price!$M514)+((Price!$N514-Price!$AB514)/Price!$N514)+((Price!$O514-Price!$AC514)/Price!$O514))/3)</f>
        <v>4.3611111111111017E-2</v>
      </c>
      <c r="AA522" s="41">
        <v>27.500000000000004</v>
      </c>
      <c r="AB522" s="41">
        <v>19.8</v>
      </c>
      <c r="AC522" s="41">
        <v>15.400000000000002</v>
      </c>
    </row>
    <row r="523" spans="1:29" ht="15" customHeight="1">
      <c r="A523" s="30">
        <v>532</v>
      </c>
      <c r="B523" s="68" t="s">
        <v>60</v>
      </c>
      <c r="C523" s="165">
        <v>1</v>
      </c>
      <c r="D523" s="33"/>
      <c r="E523" s="33"/>
      <c r="F523" s="46" t="s">
        <v>600</v>
      </c>
      <c r="G523" s="46" t="s">
        <v>601</v>
      </c>
      <c r="H523" s="35" t="s">
        <v>63</v>
      </c>
      <c r="I523" s="30" t="s">
        <v>64</v>
      </c>
      <c r="J523" s="36">
        <v>4</v>
      </c>
      <c r="K523" s="30" t="s">
        <v>65</v>
      </c>
      <c r="L523" s="26">
        <f>M523+5</f>
        <v>40</v>
      </c>
      <c r="M523" s="26">
        <v>35</v>
      </c>
      <c r="N523" s="26">
        <v>27</v>
      </c>
      <c r="O523" s="26">
        <v>22</v>
      </c>
      <c r="P523" s="27">
        <v>21</v>
      </c>
      <c r="Q523" s="27">
        <v>20</v>
      </c>
      <c r="R523" s="43"/>
      <c r="S523" s="43"/>
      <c r="T523" s="43"/>
      <c r="U523" s="43"/>
      <c r="V523" s="33">
        <v>13</v>
      </c>
      <c r="W523" s="33">
        <v>4</v>
      </c>
      <c r="X523" s="39">
        <f>IF(ISBLANK(W523),"",W523/$X$1)</f>
        <v>7.0546737213403876E-3</v>
      </c>
      <c r="Y523" s="40">
        <f>IF(ISBLANK(V523),"",V523/$Y$1)</f>
        <v>8.7660148347943351E-3</v>
      </c>
      <c r="Z523" s="40">
        <f>IF(ISBLANK(AA523),"",(((Price!$M515-Price!$AA515)/Price!$M515)+((Price!$N515-Price!$AB515)/Price!$N515)+((Price!$O515-Price!$AC515)/Price!$O515))/3)</f>
        <v>6.4999999999999905E-2</v>
      </c>
      <c r="AA523" s="41">
        <v>33</v>
      </c>
      <c r="AB523" s="41">
        <v>25.3</v>
      </c>
      <c r="AC523" s="41">
        <v>19.8</v>
      </c>
    </row>
    <row r="524" spans="1:29" ht="15" customHeight="1">
      <c r="A524" s="30">
        <v>533</v>
      </c>
      <c r="B524" s="68" t="s">
        <v>60</v>
      </c>
      <c r="C524" s="165">
        <v>1</v>
      </c>
      <c r="D524" s="33"/>
      <c r="E524" s="33"/>
      <c r="F524" s="46" t="s">
        <v>600</v>
      </c>
      <c r="G524" s="46" t="s">
        <v>602</v>
      </c>
      <c r="H524" s="35" t="s">
        <v>63</v>
      </c>
      <c r="I524" s="30" t="s">
        <v>85</v>
      </c>
      <c r="J524" s="36">
        <v>6</v>
      </c>
      <c r="K524" s="30" t="s">
        <v>92</v>
      </c>
      <c r="L524" s="26">
        <f>M524+5</f>
        <v>27</v>
      </c>
      <c r="M524" s="26">
        <v>22</v>
      </c>
      <c r="N524" s="26">
        <v>14.999999999999998</v>
      </c>
      <c r="O524" s="26">
        <v>10</v>
      </c>
      <c r="P524" s="27">
        <v>9</v>
      </c>
      <c r="Q524" s="27">
        <v>8</v>
      </c>
      <c r="R524" s="43"/>
      <c r="S524" s="43"/>
      <c r="T524" s="43"/>
      <c r="U524" s="43"/>
      <c r="V524" s="33">
        <v>17</v>
      </c>
      <c r="W524" s="33">
        <v>10</v>
      </c>
      <c r="X524" s="39">
        <f>IF(ISBLANK(W524),"",W524/$X$1)</f>
        <v>1.7636684303350969E-2</v>
      </c>
      <c r="Y524" s="40">
        <f>IF(ISBLANK(V524),"",V524/$Y$1)</f>
        <v>1.1463250168577209E-2</v>
      </c>
      <c r="Z524" s="40">
        <f>IF(ISBLANK(AA524),"",(((Price!$M516-Price!$AA516)/Price!$M516)+((Price!$N516-Price!$AB516)/Price!$N516)+((Price!$O516-Price!$AC516)/Price!$O516))/3)</f>
        <v>-7.1794871794871928E-2</v>
      </c>
      <c r="AA524" s="41">
        <v>24.200000000000003</v>
      </c>
      <c r="AB524" s="41">
        <v>16.5</v>
      </c>
      <c r="AC524" s="41">
        <v>11</v>
      </c>
    </row>
    <row r="525" spans="1:29" ht="15" customHeight="1">
      <c r="A525" s="30">
        <v>534</v>
      </c>
      <c r="B525" s="68" t="s">
        <v>60</v>
      </c>
      <c r="C525" s="165">
        <v>1</v>
      </c>
      <c r="D525" s="33"/>
      <c r="E525" s="33"/>
      <c r="F525" s="46" t="s">
        <v>600</v>
      </c>
      <c r="G525" s="46" t="s">
        <v>603</v>
      </c>
      <c r="H525" s="35" t="s">
        <v>84</v>
      </c>
      <c r="I525" s="30" t="s">
        <v>64</v>
      </c>
      <c r="J525" s="36">
        <v>4</v>
      </c>
      <c r="K525" s="30" t="s">
        <v>65</v>
      </c>
      <c r="L525" s="26">
        <f>M525+5</f>
        <v>55</v>
      </c>
      <c r="M525" s="26">
        <v>50</v>
      </c>
      <c r="N525" s="26">
        <v>40</v>
      </c>
      <c r="O525" s="26">
        <v>36</v>
      </c>
      <c r="P525" s="27">
        <v>35</v>
      </c>
      <c r="Q525" s="27">
        <v>34</v>
      </c>
      <c r="R525" s="43"/>
      <c r="S525" s="38"/>
      <c r="T525" s="38"/>
      <c r="U525" s="38"/>
      <c r="V525" s="33">
        <v>13</v>
      </c>
      <c r="W525" s="33">
        <v>13</v>
      </c>
      <c r="X525" s="39">
        <f>IF(ISBLANK(W525),"",W525/$X$1)</f>
        <v>2.292768959435626E-2</v>
      </c>
      <c r="Y525" s="40">
        <f>IF(ISBLANK(V525),"",V525/$Y$1)</f>
        <v>8.7660148347943351E-3</v>
      </c>
      <c r="Z525" s="40" t="str">
        <f>IF(ISBLANK(AA525),"",(((Price!$M517-Price!$AA517)/Price!$M517)+((Price!$N517-Price!$AB517)/Price!$N517)+((Price!$O517-Price!$AC517)/Price!$O517))/3)</f>
        <v/>
      </c>
      <c r="AA525" s="41"/>
      <c r="AB525" s="41"/>
      <c r="AC525" s="41"/>
    </row>
    <row r="526" spans="1:29" ht="15" customHeight="1">
      <c r="A526" s="30">
        <v>535</v>
      </c>
      <c r="B526" s="68" t="s">
        <v>60</v>
      </c>
      <c r="C526" s="165">
        <v>1</v>
      </c>
      <c r="D526" s="33"/>
      <c r="E526" s="33"/>
      <c r="F526" s="34" t="s">
        <v>604</v>
      </c>
      <c r="G526" s="46" t="s">
        <v>605</v>
      </c>
      <c r="H526" s="35" t="s">
        <v>63</v>
      </c>
      <c r="I526" s="30" t="s">
        <v>64</v>
      </c>
      <c r="J526" s="36">
        <v>4</v>
      </c>
      <c r="K526" s="30" t="s">
        <v>65</v>
      </c>
      <c r="L526" s="26">
        <f>M526+5</f>
        <v>40</v>
      </c>
      <c r="M526" s="26">
        <v>35</v>
      </c>
      <c r="N526" s="26">
        <v>25</v>
      </c>
      <c r="O526" s="26">
        <v>20</v>
      </c>
      <c r="P526" s="27">
        <v>19</v>
      </c>
      <c r="Q526" s="27">
        <v>18</v>
      </c>
      <c r="R526" s="37"/>
      <c r="S526" s="37"/>
      <c r="T526" s="37"/>
      <c r="U526" s="37"/>
      <c r="V526" s="33">
        <v>5</v>
      </c>
      <c r="W526" s="33">
        <v>2</v>
      </c>
      <c r="X526" s="39">
        <f>IF(ISBLANK(W526),"",W526/$X$1)</f>
        <v>3.5273368606701938E-3</v>
      </c>
      <c r="Y526" s="40">
        <f>IF(ISBLANK(V526),"",V526/$Y$1)</f>
        <v>3.3715441672285905E-3</v>
      </c>
      <c r="Z526" s="40">
        <f>IF(ISBLANK(AA526),"",(((Price!$M518-Price!$AA518)/Price!$M518)+((Price!$N518-Price!$AB518)/Price!$N518)+((Price!$O518-Price!$AC518)/Price!$O518))/3)</f>
        <v>-0.10000000000000009</v>
      </c>
      <c r="AA526" s="41">
        <v>33</v>
      </c>
      <c r="AB526" s="41">
        <v>25.3</v>
      </c>
      <c r="AC526" s="41">
        <v>19.8</v>
      </c>
    </row>
    <row r="527" spans="1:29" ht="15" customHeight="1">
      <c r="A527" s="30">
        <v>536</v>
      </c>
      <c r="B527" s="68" t="s">
        <v>60</v>
      </c>
      <c r="C527" s="165">
        <v>1</v>
      </c>
      <c r="D527" s="33"/>
      <c r="E527" s="33"/>
      <c r="F527" s="46" t="s">
        <v>606</v>
      </c>
      <c r="G527" s="46" t="s">
        <v>607</v>
      </c>
      <c r="H527" s="35" t="s">
        <v>84</v>
      </c>
      <c r="I527" s="30" t="s">
        <v>64</v>
      </c>
      <c r="J527" s="36">
        <v>4</v>
      </c>
      <c r="K527" s="30" t="s">
        <v>65</v>
      </c>
      <c r="L527" s="26">
        <f>M527+5</f>
        <v>50</v>
      </c>
      <c r="M527" s="26">
        <v>45</v>
      </c>
      <c r="N527" s="26">
        <v>35</v>
      </c>
      <c r="O527" s="26">
        <v>28</v>
      </c>
      <c r="P527" s="27">
        <v>27</v>
      </c>
      <c r="Q527" s="27">
        <v>26</v>
      </c>
      <c r="R527" s="43"/>
      <c r="S527" s="38"/>
      <c r="T527" s="38"/>
      <c r="U527" s="38"/>
      <c r="V527" s="33">
        <v>28</v>
      </c>
      <c r="W527" s="33">
        <v>28</v>
      </c>
      <c r="X527" s="39">
        <f>IF(ISBLANK(W527),"",W527/$X$1)</f>
        <v>4.9382716049382713E-2</v>
      </c>
      <c r="Y527" s="40">
        <f>IF(ISBLANK(V527),"",V527/$Y$1)</f>
        <v>1.8880647336480108E-2</v>
      </c>
      <c r="Z527" s="40" t="str">
        <f>IF(ISBLANK(AA527),"",(((Price!$M519-Price!$AA519)/Price!$M519)+((Price!$N519-Price!$AB519)/Price!$N519)+((Price!$O519-Price!$AC519)/Price!$O519))/3)</f>
        <v/>
      </c>
      <c r="AA527" s="41"/>
      <c r="AB527" s="41"/>
      <c r="AC527" s="41"/>
    </row>
    <row r="528" spans="1:29" ht="15" customHeight="1">
      <c r="A528" s="30">
        <v>537</v>
      </c>
      <c r="B528" s="68" t="s">
        <v>60</v>
      </c>
      <c r="C528" s="165">
        <v>1</v>
      </c>
      <c r="D528" s="33"/>
      <c r="E528" s="33"/>
      <c r="F528" s="34" t="s">
        <v>606</v>
      </c>
      <c r="G528" s="46" t="s">
        <v>608</v>
      </c>
      <c r="H528" s="35" t="s">
        <v>91</v>
      </c>
      <c r="I528" s="30" t="s">
        <v>64</v>
      </c>
      <c r="J528" s="36">
        <v>4</v>
      </c>
      <c r="K528" s="30" t="s">
        <v>65</v>
      </c>
      <c r="L528" s="26">
        <f>M528+5</f>
        <v>40</v>
      </c>
      <c r="M528" s="26">
        <v>35</v>
      </c>
      <c r="N528" s="26">
        <v>25</v>
      </c>
      <c r="O528" s="26">
        <v>19</v>
      </c>
      <c r="P528" s="27">
        <v>18</v>
      </c>
      <c r="Q528" s="27">
        <v>17</v>
      </c>
      <c r="R528" s="37"/>
      <c r="S528" s="37"/>
      <c r="T528" s="37"/>
      <c r="U528" s="37"/>
      <c r="V528" s="33">
        <v>19</v>
      </c>
      <c r="W528" s="33">
        <v>26</v>
      </c>
      <c r="X528" s="39">
        <f>IF(ISBLANK(W528),"",W528/$X$1)</f>
        <v>4.585537918871252E-2</v>
      </c>
      <c r="Y528" s="40">
        <f>IF(ISBLANK(V528),"",V528/$Y$1)</f>
        <v>1.2811867835468645E-2</v>
      </c>
      <c r="Z528" s="40">
        <f>IF(ISBLANK(AA528),"",(((Price!$M520-Price!$AA520)/Price!$M520)+((Price!$N520-Price!$AB520)/Price!$N520)+((Price!$O520-Price!$AC520)/Price!$O520))/3)</f>
        <v>-0.13055555555555567</v>
      </c>
      <c r="AA528" s="41">
        <v>33</v>
      </c>
      <c r="AB528" s="41">
        <v>22</v>
      </c>
      <c r="AC528" s="41">
        <v>17.600000000000001</v>
      </c>
    </row>
    <row r="529" spans="1:29" ht="15" customHeight="1">
      <c r="A529" s="30">
        <v>538</v>
      </c>
      <c r="B529" s="159" t="s">
        <v>60</v>
      </c>
      <c r="C529" s="165">
        <v>1</v>
      </c>
      <c r="D529" s="33"/>
      <c r="E529" s="33"/>
      <c r="F529" s="34" t="s">
        <v>609</v>
      </c>
      <c r="G529" s="34" t="s">
        <v>610</v>
      </c>
      <c r="H529" s="35" t="s">
        <v>91</v>
      </c>
      <c r="I529" s="30" t="s">
        <v>85</v>
      </c>
      <c r="J529" s="36">
        <v>4</v>
      </c>
      <c r="K529" s="30" t="s">
        <v>65</v>
      </c>
      <c r="L529" s="26">
        <f>M529+5</f>
        <v>40</v>
      </c>
      <c r="M529" s="26">
        <v>35</v>
      </c>
      <c r="N529" s="26">
        <v>25</v>
      </c>
      <c r="O529" s="26">
        <v>20</v>
      </c>
      <c r="P529" s="27">
        <v>19</v>
      </c>
      <c r="Q529" s="27">
        <v>18</v>
      </c>
      <c r="R529" s="37"/>
      <c r="S529" s="37"/>
      <c r="T529" s="37"/>
      <c r="U529" s="37"/>
      <c r="V529" s="33">
        <v>7</v>
      </c>
      <c r="W529" s="33">
        <v>3</v>
      </c>
      <c r="X529" s="62">
        <f>IF(ISBLANK(W529),"",W529/$X$1)</f>
        <v>5.2910052910052907E-3</v>
      </c>
      <c r="Y529" s="40">
        <f>IF(ISBLANK(V529),"",V529/$Y$1)</f>
        <v>4.720161834120027E-3</v>
      </c>
      <c r="Z529" s="63">
        <f>IF(ISBLANK(AA529),"",(((Price!$M521-Price!$AA521)/Price!$M521)+((Price!$N521-Price!$AB521)/Price!$N521)+((Price!$O521-Price!$AC521)/Price!$O521))/3)</f>
        <v>-4.5461479786422669E-2</v>
      </c>
      <c r="AA529" s="64">
        <v>33</v>
      </c>
      <c r="AB529" s="65">
        <v>25.3</v>
      </c>
      <c r="AC529" s="66">
        <v>19.8</v>
      </c>
    </row>
    <row r="530" spans="1:29" ht="15" customHeight="1">
      <c r="A530" s="30">
        <v>539</v>
      </c>
      <c r="B530" s="68" t="s">
        <v>60</v>
      </c>
      <c r="C530" s="165">
        <v>1</v>
      </c>
      <c r="D530" s="33"/>
      <c r="E530" s="33"/>
      <c r="F530" s="34" t="s">
        <v>611</v>
      </c>
      <c r="G530" s="46" t="s">
        <v>612</v>
      </c>
      <c r="H530" s="35" t="s">
        <v>84</v>
      </c>
      <c r="I530" s="30" t="s">
        <v>64</v>
      </c>
      <c r="J530" s="36">
        <v>4</v>
      </c>
      <c r="K530" s="30" t="s">
        <v>65</v>
      </c>
      <c r="L530" s="26">
        <f>M530+5</f>
        <v>27</v>
      </c>
      <c r="M530" s="26">
        <v>22</v>
      </c>
      <c r="N530" s="26">
        <v>14.999999999999998</v>
      </c>
      <c r="O530" s="26">
        <v>11</v>
      </c>
      <c r="P530" s="27">
        <v>10</v>
      </c>
      <c r="Q530" s="27">
        <v>9</v>
      </c>
      <c r="R530" s="43"/>
      <c r="S530" s="43"/>
      <c r="T530" s="43"/>
      <c r="U530" s="43"/>
      <c r="V530" s="33">
        <v>5</v>
      </c>
      <c r="W530" s="33"/>
      <c r="X530" s="39" t="str">
        <f>IF(ISBLANK(W530),"",W530/$X$1)</f>
        <v/>
      </c>
      <c r="Y530" s="40">
        <f>IF(ISBLANK(V530),"",V530/$Y$1)</f>
        <v>3.3715441672285905E-3</v>
      </c>
      <c r="Z530" s="40">
        <f>IF(ISBLANK(AA530),"",(((Price!$M522-Price!$AA522)/Price!$M522)+((Price!$N522-Price!$AB522)/Price!$N522)+((Price!$O522-Price!$AC522)/Price!$O522))/3)</f>
        <v>4.3611111111111017E-2</v>
      </c>
      <c r="AA530" s="41">
        <v>24.200000000000003</v>
      </c>
      <c r="AB530" s="41">
        <v>16.5</v>
      </c>
      <c r="AC530" s="41">
        <v>12.100000000000001</v>
      </c>
    </row>
    <row r="531" spans="1:29" ht="15" customHeight="1">
      <c r="A531" s="30">
        <v>540</v>
      </c>
      <c r="B531" s="68" t="s">
        <v>60</v>
      </c>
      <c r="C531" s="165">
        <v>1</v>
      </c>
      <c r="D531" s="33"/>
      <c r="E531" s="33"/>
      <c r="F531" s="46" t="s">
        <v>613</v>
      </c>
      <c r="G531" s="46" t="s">
        <v>612</v>
      </c>
      <c r="H531" s="35" t="s">
        <v>84</v>
      </c>
      <c r="I531" s="30" t="s">
        <v>85</v>
      </c>
      <c r="J531" s="36">
        <v>6</v>
      </c>
      <c r="K531" s="30" t="s">
        <v>92</v>
      </c>
      <c r="L531" s="26">
        <f>M531+5</f>
        <v>14</v>
      </c>
      <c r="M531" s="26">
        <v>9</v>
      </c>
      <c r="N531" s="26">
        <v>9</v>
      </c>
      <c r="O531" s="26">
        <v>9</v>
      </c>
      <c r="P531" s="27">
        <v>12</v>
      </c>
      <c r="Q531" s="27">
        <v>11</v>
      </c>
      <c r="R531" s="43"/>
      <c r="S531" s="43"/>
      <c r="T531" s="43"/>
      <c r="U531" s="43"/>
      <c r="V531" s="33"/>
      <c r="W531" s="33"/>
      <c r="X531" s="39" t="str">
        <f>IF(ISBLANK(W531),"",W531/$X$1)</f>
        <v/>
      </c>
      <c r="Y531" s="40" t="str">
        <f>IF(ISBLANK(V531),"",V531/$Y$1)</f>
        <v/>
      </c>
      <c r="Z531" s="40">
        <f>IF(ISBLANK(AA531),"",(((Price!$M523-Price!$AA523)/Price!$M523)+((Price!$N523-Price!$AB523)/Price!$N523)+((Price!$O523-Price!$AC523)/Price!$O523))/3)</f>
        <v>7.3368606701940009E-2</v>
      </c>
      <c r="AA531" s="41">
        <v>24.200000000000003</v>
      </c>
      <c r="AB531" s="41">
        <v>16.5</v>
      </c>
      <c r="AC531" s="41">
        <v>12.100000000000001</v>
      </c>
    </row>
    <row r="532" spans="1:29" ht="15" customHeight="1">
      <c r="A532" s="30">
        <v>541</v>
      </c>
      <c r="B532" s="68" t="s">
        <v>60</v>
      </c>
      <c r="C532" s="165">
        <v>1</v>
      </c>
      <c r="D532" s="33"/>
      <c r="E532" s="33"/>
      <c r="F532" s="46" t="s">
        <v>614</v>
      </c>
      <c r="G532" s="46" t="s">
        <v>615</v>
      </c>
      <c r="H532" s="35" t="s">
        <v>91</v>
      </c>
      <c r="I532" s="30" t="s">
        <v>64</v>
      </c>
      <c r="J532" s="36">
        <v>4</v>
      </c>
      <c r="K532" s="30" t="s">
        <v>65</v>
      </c>
      <c r="L532" s="26">
        <f>M532+5</f>
        <v>55</v>
      </c>
      <c r="M532" s="26">
        <v>50</v>
      </c>
      <c r="N532" s="26">
        <v>42</v>
      </c>
      <c r="O532" s="26">
        <v>37</v>
      </c>
      <c r="P532" s="27">
        <v>36</v>
      </c>
      <c r="Q532" s="27">
        <v>35</v>
      </c>
      <c r="R532" s="43"/>
      <c r="S532" s="43"/>
      <c r="T532" s="43"/>
      <c r="U532" s="43"/>
      <c r="V532" s="33">
        <v>9</v>
      </c>
      <c r="W532" s="33">
        <v>1</v>
      </c>
      <c r="X532" s="39">
        <f>IF(ISBLANK(W532),"",W532/$X$1)</f>
        <v>1.7636684303350969E-3</v>
      </c>
      <c r="Y532" s="40">
        <f>IF(ISBLANK(V532),"",V532/$Y$1)</f>
        <v>6.0687795010114631E-3</v>
      </c>
      <c r="Z532" s="40">
        <f>IF(ISBLANK(AA532),"",(((Price!$M524-Price!$AA524)/Price!$M524)+((Price!$N524-Price!$AB524)/Price!$N524)+((Price!$O524-Price!$AC524)/Price!$O524))/3)</f>
        <v>-0.10000000000000009</v>
      </c>
      <c r="AA532" s="41">
        <v>49.500000000000007</v>
      </c>
      <c r="AB532" s="41">
        <v>38.5</v>
      </c>
      <c r="AC532" s="41">
        <v>34.1</v>
      </c>
    </row>
    <row r="533" spans="1:29" ht="15" customHeight="1">
      <c r="A533" s="30">
        <v>542</v>
      </c>
      <c r="B533" s="68" t="s">
        <v>60</v>
      </c>
      <c r="C533" s="165">
        <v>1</v>
      </c>
      <c r="D533" s="33"/>
      <c r="E533" s="33"/>
      <c r="F533" s="46" t="s">
        <v>614</v>
      </c>
      <c r="G533" s="46" t="s">
        <v>616</v>
      </c>
      <c r="H533" s="35" t="s">
        <v>84</v>
      </c>
      <c r="I533" s="30" t="s">
        <v>85</v>
      </c>
      <c r="J533" s="36">
        <v>5</v>
      </c>
      <c r="K533" s="30" t="s">
        <v>69</v>
      </c>
      <c r="L533" s="26">
        <f>M533+5</f>
        <v>40</v>
      </c>
      <c r="M533" s="26">
        <v>35</v>
      </c>
      <c r="N533" s="26">
        <v>25</v>
      </c>
      <c r="O533" s="26">
        <v>19</v>
      </c>
      <c r="P533" s="27">
        <v>18</v>
      </c>
      <c r="Q533" s="27">
        <v>17</v>
      </c>
      <c r="R533" s="43"/>
      <c r="S533" s="43"/>
      <c r="T533" s="43"/>
      <c r="U533" s="43"/>
      <c r="V533" s="33">
        <v>1</v>
      </c>
      <c r="W533" s="33"/>
      <c r="X533" s="39" t="str">
        <f>IF(ISBLANK(W533),"",W533/$X$1)</f>
        <v/>
      </c>
      <c r="Y533" s="40">
        <f>IF(ISBLANK(V533),"",V533/$Y$1)</f>
        <v>6.7430883344571813E-4</v>
      </c>
      <c r="Z533" s="40">
        <f>IF(ISBLANK(AA533),"",(((Price!$M525-Price!$AA525)/Price!$M525)+((Price!$N525-Price!$AB525)/Price!$N525)+((Price!$O525-Price!$AC525)/Price!$O525))/3)</f>
        <v>1</v>
      </c>
      <c r="AA533" s="41">
        <v>33</v>
      </c>
      <c r="AB533" s="41">
        <v>22</v>
      </c>
      <c r="AC533" s="41">
        <v>17.600000000000001</v>
      </c>
    </row>
    <row r="534" spans="1:29" ht="15" customHeight="1">
      <c r="A534" s="30">
        <v>543</v>
      </c>
      <c r="B534" s="68" t="s">
        <v>60</v>
      </c>
      <c r="C534" s="92">
        <v>1</v>
      </c>
      <c r="D534" s="33"/>
      <c r="E534" s="33"/>
      <c r="F534" s="46" t="s">
        <v>617</v>
      </c>
      <c r="G534" s="46" t="s">
        <v>618</v>
      </c>
      <c r="H534" s="35" t="s">
        <v>63</v>
      </c>
      <c r="I534" s="30" t="s">
        <v>85</v>
      </c>
      <c r="J534" s="36">
        <v>4</v>
      </c>
      <c r="K534" s="30" t="s">
        <v>65</v>
      </c>
      <c r="L534" s="26">
        <f>M534+5</f>
        <v>30</v>
      </c>
      <c r="M534" s="26">
        <v>25</v>
      </c>
      <c r="N534" s="26">
        <v>17</v>
      </c>
      <c r="O534" s="26">
        <v>12</v>
      </c>
      <c r="P534" s="27">
        <v>11</v>
      </c>
      <c r="Q534" s="27">
        <v>10</v>
      </c>
      <c r="R534" s="70"/>
      <c r="S534" s="70"/>
      <c r="T534" s="70"/>
      <c r="U534" s="70"/>
      <c r="V534" s="33">
        <v>7</v>
      </c>
      <c r="W534" s="33"/>
      <c r="X534" s="39" t="str">
        <f>IF(ISBLANK(W534),"",W534/$X$1)</f>
        <v/>
      </c>
      <c r="Y534" s="40">
        <f>IF(ISBLANK(V534),"",V534/$Y$1)</f>
        <v>4.720161834120027E-3</v>
      </c>
      <c r="Z534" s="40">
        <f>IF(ISBLANK(AA534),"",(((Price!$M526-Price!$AA526)/Price!$M526)+((Price!$N526-Price!$AB526)/Price!$N526)+((Price!$O526-Price!$AC526)/Price!$O526))/3)</f>
        <v>1.8380952380952359E-2</v>
      </c>
      <c r="AA534" s="41">
        <v>24.200000000000003</v>
      </c>
      <c r="AB534" s="41">
        <v>16.5</v>
      </c>
      <c r="AC534" s="41">
        <v>12.100000000000001</v>
      </c>
    </row>
    <row r="535" spans="1:29" ht="15" customHeight="1">
      <c r="A535" s="30">
        <v>544</v>
      </c>
      <c r="B535" s="68" t="s">
        <v>60</v>
      </c>
      <c r="C535" s="92">
        <v>1</v>
      </c>
      <c r="D535" s="33"/>
      <c r="E535" s="33"/>
      <c r="F535" s="46" t="s">
        <v>617</v>
      </c>
      <c r="G535" s="46" t="s">
        <v>618</v>
      </c>
      <c r="H535" s="35" t="s">
        <v>63</v>
      </c>
      <c r="I535" s="30" t="s">
        <v>64</v>
      </c>
      <c r="J535" s="36">
        <v>4</v>
      </c>
      <c r="K535" s="30" t="s">
        <v>65</v>
      </c>
      <c r="L535" s="26">
        <f>M535+5</f>
        <v>35</v>
      </c>
      <c r="M535" s="26">
        <v>29.999999999999996</v>
      </c>
      <c r="N535" s="26">
        <v>20</v>
      </c>
      <c r="O535" s="26">
        <v>14.999999999999998</v>
      </c>
      <c r="P535" s="27">
        <v>13.999999999999996</v>
      </c>
      <c r="Q535" s="27">
        <v>12.999999999999998</v>
      </c>
      <c r="R535" s="43"/>
      <c r="S535" s="43"/>
      <c r="T535" s="43"/>
      <c r="U535" s="43"/>
      <c r="V535" s="33">
        <v>22</v>
      </c>
      <c r="W535" s="33">
        <v>9</v>
      </c>
      <c r="X535" s="39">
        <f>IF(ISBLANK(W535),"",W535/$X$1)</f>
        <v>1.5873015873015872E-2</v>
      </c>
      <c r="Y535" s="40">
        <f>IF(ISBLANK(V535),"",V535/$Y$1)</f>
        <v>1.4834794335805798E-2</v>
      </c>
      <c r="Z535" s="40">
        <f>IF(ISBLANK(AA535),"",(((Price!$M527-Price!$AA527)/Price!$M527)+((Price!$N527-Price!$AB527)/Price!$N527)+((Price!$O527-Price!$AC527)/Price!$O527))/3)</f>
        <v>1</v>
      </c>
      <c r="AA535" s="41">
        <v>33</v>
      </c>
      <c r="AB535" s="41">
        <v>22</v>
      </c>
      <c r="AC535" s="41">
        <v>16.5</v>
      </c>
    </row>
    <row r="536" spans="1:29" ht="15" customHeight="1">
      <c r="A536" s="30">
        <v>545</v>
      </c>
      <c r="B536" s="68" t="s">
        <v>60</v>
      </c>
      <c r="C536" s="92">
        <v>1</v>
      </c>
      <c r="D536" s="33"/>
      <c r="E536" s="33"/>
      <c r="F536" s="46" t="s">
        <v>619</v>
      </c>
      <c r="G536" s="46" t="s">
        <v>620</v>
      </c>
      <c r="H536" s="35" t="s">
        <v>91</v>
      </c>
      <c r="I536" s="30" t="s">
        <v>85</v>
      </c>
      <c r="J536" s="36">
        <v>4</v>
      </c>
      <c r="K536" s="30" t="s">
        <v>65</v>
      </c>
      <c r="L536" s="26">
        <f>M536+5</f>
        <v>30</v>
      </c>
      <c r="M536" s="26">
        <v>25</v>
      </c>
      <c r="N536" s="26">
        <v>17</v>
      </c>
      <c r="O536" s="26">
        <v>12</v>
      </c>
      <c r="P536" s="27">
        <v>11</v>
      </c>
      <c r="Q536" s="27">
        <v>10</v>
      </c>
      <c r="R536" s="74"/>
      <c r="S536" s="74"/>
      <c r="T536" s="74"/>
      <c r="U536" s="74"/>
      <c r="V536" s="33">
        <v>230</v>
      </c>
      <c r="W536" s="33">
        <v>137</v>
      </c>
      <c r="X536" s="39">
        <f>IF(ISBLANK(W536),"",W536/$X$1)</f>
        <v>0.24162257495590828</v>
      </c>
      <c r="Y536" s="40">
        <f>IF(ISBLANK(V536),"",V536/$Y$1)</f>
        <v>0.15509103169251517</v>
      </c>
      <c r="Z536" s="40">
        <f>IF(ISBLANK(AA536),"",(((Price!$M528-Price!$AA528)/Price!$M528)+((Price!$N528-Price!$AB528)/Price!$N528)+((Price!$O528-Price!$AC528)/Price!$O528))/3)</f>
        <v>8.3609022556390952E-2</v>
      </c>
      <c r="AA536" s="41">
        <v>24.200000000000003</v>
      </c>
      <c r="AB536" s="41">
        <v>16.5</v>
      </c>
      <c r="AC536" s="41">
        <v>12.100000000000001</v>
      </c>
    </row>
    <row r="537" spans="1:29" ht="15" customHeight="1">
      <c r="A537" s="30">
        <v>546</v>
      </c>
      <c r="B537" s="158" t="s">
        <v>60</v>
      </c>
      <c r="C537" s="165">
        <v>1</v>
      </c>
      <c r="D537" s="33"/>
      <c r="E537" s="33"/>
      <c r="F537" s="46" t="s">
        <v>621</v>
      </c>
      <c r="G537" s="168" t="s">
        <v>622</v>
      </c>
      <c r="H537" s="35" t="s">
        <v>63</v>
      </c>
      <c r="I537" s="30" t="s">
        <v>64</v>
      </c>
      <c r="J537" s="36">
        <v>4</v>
      </c>
      <c r="K537" s="30" t="s">
        <v>65</v>
      </c>
      <c r="L537" s="26">
        <f>M537+5</f>
        <v>50</v>
      </c>
      <c r="M537" s="26">
        <v>45</v>
      </c>
      <c r="N537" s="26">
        <v>35</v>
      </c>
      <c r="O537" s="26">
        <v>29</v>
      </c>
      <c r="P537" s="27">
        <v>28</v>
      </c>
      <c r="Q537" s="27">
        <v>27</v>
      </c>
      <c r="R537" s="43"/>
      <c r="S537" s="43"/>
      <c r="T537" s="43"/>
      <c r="U537" s="43"/>
      <c r="V537" s="33">
        <v>6</v>
      </c>
      <c r="W537" s="33">
        <v>2</v>
      </c>
      <c r="X537" s="39">
        <f>IF(ISBLANK(W537),"",W537/$X$1)</f>
        <v>3.5273368606701938E-3</v>
      </c>
      <c r="Y537" s="40">
        <f>IF(ISBLANK(V537),"",V537/$Y$1)</f>
        <v>4.045853000674309E-3</v>
      </c>
      <c r="Z537" s="40">
        <f>IF(ISBLANK(AA537),"",(((Price!$M529-Price!$AA529)/Price!$M529)+((Price!$N529-Price!$AB529)/Price!$N529)+((Price!$O529-Price!$AC529)/Price!$O529))/3)</f>
        <v>1.8380952380952359E-2</v>
      </c>
      <c r="AA537" s="41">
        <v>44</v>
      </c>
      <c r="AB537" s="41">
        <v>33</v>
      </c>
      <c r="AC537" s="41">
        <v>27.500000000000004</v>
      </c>
    </row>
    <row r="538" spans="1:29" ht="15" customHeight="1">
      <c r="A538" s="30">
        <v>547</v>
      </c>
      <c r="B538" s="68" t="s">
        <v>60</v>
      </c>
      <c r="C538" s="165">
        <v>1</v>
      </c>
      <c r="D538" s="33"/>
      <c r="E538" s="33"/>
      <c r="F538" s="34" t="s">
        <v>621</v>
      </c>
      <c r="G538" s="34" t="s">
        <v>623</v>
      </c>
      <c r="H538" s="35" t="s">
        <v>63</v>
      </c>
      <c r="I538" s="30" t="s">
        <v>64</v>
      </c>
      <c r="J538" s="36">
        <v>4</v>
      </c>
      <c r="K538" s="30" t="s">
        <v>65</v>
      </c>
      <c r="L538" s="26">
        <f>M538+5</f>
        <v>55</v>
      </c>
      <c r="M538" s="26">
        <v>50</v>
      </c>
      <c r="N538" s="26">
        <v>40</v>
      </c>
      <c r="O538" s="26">
        <v>34</v>
      </c>
      <c r="P538" s="27">
        <v>32</v>
      </c>
      <c r="Q538" s="27">
        <v>31</v>
      </c>
      <c r="R538" s="43"/>
      <c r="S538" s="43"/>
      <c r="T538" s="43"/>
      <c r="U538" s="43"/>
      <c r="V538" s="33">
        <v>38</v>
      </c>
      <c r="W538" s="33">
        <v>12</v>
      </c>
      <c r="X538" s="39">
        <f>IF(ISBLANK(W538),"",W538/$X$1)</f>
        <v>2.1164021164021163E-2</v>
      </c>
      <c r="Y538" s="40">
        <f>IF(ISBLANK(V538),"",V538/$Y$1)</f>
        <v>2.562373567093729E-2</v>
      </c>
      <c r="Z538" s="40">
        <f>IF(ISBLANK(AA538),"",(((Price!$M530-Price!$AA530)/Price!$M530)+((Price!$N530-Price!$AB530)/Price!$N530)+((Price!$O530-Price!$AC530)/Price!$O530))/3)</f>
        <v>-0.10000000000000013</v>
      </c>
      <c r="AA538" s="41">
        <v>49.500000000000007</v>
      </c>
      <c r="AB538" s="41">
        <v>40.700000000000003</v>
      </c>
      <c r="AC538" s="41">
        <v>35.200000000000003</v>
      </c>
    </row>
    <row r="539" spans="1:29" ht="15" customHeight="1">
      <c r="A539" s="30">
        <v>548</v>
      </c>
      <c r="B539" s="68" t="s">
        <v>60</v>
      </c>
      <c r="C539" s="92">
        <v>1</v>
      </c>
      <c r="D539" s="33"/>
      <c r="E539" s="33"/>
      <c r="F539" s="34" t="s">
        <v>621</v>
      </c>
      <c r="G539" s="34" t="s">
        <v>624</v>
      </c>
      <c r="H539" s="35" t="s">
        <v>63</v>
      </c>
      <c r="I539" s="30" t="s">
        <v>64</v>
      </c>
      <c r="J539" s="36">
        <v>4</v>
      </c>
      <c r="K539" s="30" t="s">
        <v>65</v>
      </c>
      <c r="L539" s="26">
        <f>M539+5</f>
        <v>35</v>
      </c>
      <c r="M539" s="26">
        <v>30</v>
      </c>
      <c r="N539" s="26">
        <v>22</v>
      </c>
      <c r="O539" s="26">
        <v>17</v>
      </c>
      <c r="P539" s="27">
        <v>16</v>
      </c>
      <c r="Q539" s="27">
        <v>15</v>
      </c>
      <c r="R539" s="43"/>
      <c r="S539" s="38"/>
      <c r="T539" s="38"/>
      <c r="U539" s="38"/>
      <c r="V539" s="33">
        <v>16</v>
      </c>
      <c r="W539" s="33">
        <v>16</v>
      </c>
      <c r="X539" s="39">
        <f>IF(ISBLANK(W539),"",W539/$X$1)</f>
        <v>2.821869488536155E-2</v>
      </c>
      <c r="Y539" s="40">
        <f>IF(ISBLANK(V539),"",V539/$Y$1)</f>
        <v>1.078894133513149E-2</v>
      </c>
      <c r="Z539" s="40" t="str">
        <f>IF(ISBLANK(AA539),"",(((Price!$M531-Price!$AA531)/Price!$M531)+((Price!$N531-Price!$AB531)/Price!$N531)+((Price!$O531-Price!$AC531)/Price!$O531))/3)</f>
        <v/>
      </c>
      <c r="AA539" s="41"/>
      <c r="AB539" s="41"/>
      <c r="AC539" s="41"/>
    </row>
    <row r="540" spans="1:29" ht="15" customHeight="1">
      <c r="A540" s="30">
        <v>549</v>
      </c>
      <c r="B540" s="68" t="s">
        <v>60</v>
      </c>
      <c r="C540" s="92">
        <v>1</v>
      </c>
      <c r="D540" s="33"/>
      <c r="E540" s="33"/>
      <c r="F540" s="34" t="s">
        <v>621</v>
      </c>
      <c r="G540" s="34" t="s">
        <v>625</v>
      </c>
      <c r="H540" s="35" t="s">
        <v>84</v>
      </c>
      <c r="I540" s="30" t="s">
        <v>85</v>
      </c>
      <c r="J540" s="36">
        <v>6</v>
      </c>
      <c r="K540" s="30" t="s">
        <v>92</v>
      </c>
      <c r="L540" s="26">
        <f>M540+5</f>
        <v>30</v>
      </c>
      <c r="M540" s="26">
        <v>25</v>
      </c>
      <c r="N540" s="26">
        <v>17</v>
      </c>
      <c r="O540" s="26">
        <v>12</v>
      </c>
      <c r="P540" s="27">
        <v>11</v>
      </c>
      <c r="Q540" s="27">
        <v>10</v>
      </c>
      <c r="R540" s="43"/>
      <c r="S540" s="43"/>
      <c r="T540" s="43"/>
      <c r="U540" s="43"/>
      <c r="V540" s="33">
        <v>11</v>
      </c>
      <c r="W540" s="33">
        <v>4</v>
      </c>
      <c r="X540" s="39">
        <f>IF(ISBLANK(W540),"",W540/$X$1)</f>
        <v>7.0546737213403876E-3</v>
      </c>
      <c r="Y540" s="40">
        <f>IF(ISBLANK(V540),"",V540/$Y$1)</f>
        <v>7.4173971679028991E-3</v>
      </c>
      <c r="Z540" s="40">
        <f>IF(ISBLANK(AA540),"",(((Price!$M532-Price!$AA532)/Price!$M532)+((Price!$N532-Price!$AB532)/Price!$N532)+((Price!$O532-Price!$AC532)/Price!$O532))/3)</f>
        <v>5.7237237237237171E-2</v>
      </c>
      <c r="AA540" s="41">
        <v>24.200000000000003</v>
      </c>
      <c r="AB540" s="41">
        <v>16.5</v>
      </c>
      <c r="AC540" s="41">
        <v>12.100000000000001</v>
      </c>
    </row>
    <row r="541" spans="1:29" ht="15" customHeight="1">
      <c r="A541" s="30">
        <v>550</v>
      </c>
      <c r="B541" s="68" t="s">
        <v>60</v>
      </c>
      <c r="C541" s="165">
        <v>1</v>
      </c>
      <c r="D541" s="33"/>
      <c r="E541" s="33"/>
      <c r="F541" s="34" t="s">
        <v>621</v>
      </c>
      <c r="G541" s="34" t="s">
        <v>626</v>
      </c>
      <c r="H541" s="35" t="s">
        <v>63</v>
      </c>
      <c r="I541" s="30" t="s">
        <v>64</v>
      </c>
      <c r="J541" s="36">
        <v>4</v>
      </c>
      <c r="K541" s="30" t="s">
        <v>65</v>
      </c>
      <c r="L541" s="26">
        <f>M541+5</f>
        <v>55</v>
      </c>
      <c r="M541" s="26">
        <v>50</v>
      </c>
      <c r="N541" s="26">
        <v>40</v>
      </c>
      <c r="O541" s="26">
        <v>34</v>
      </c>
      <c r="P541" s="27">
        <v>33</v>
      </c>
      <c r="Q541" s="27">
        <v>32</v>
      </c>
      <c r="R541" s="37"/>
      <c r="S541" s="37"/>
      <c r="T541" s="37"/>
      <c r="U541" s="37"/>
      <c r="V541" s="33">
        <v>2</v>
      </c>
      <c r="W541" s="33">
        <v>1</v>
      </c>
      <c r="X541" s="39">
        <f>IF(ISBLANK(W541),"",W541/$X$1)</f>
        <v>1.7636684303350969E-3</v>
      </c>
      <c r="Y541" s="40">
        <f>IF(ISBLANK(V541),"",V541/$Y$1)</f>
        <v>1.3486176668914363E-3</v>
      </c>
      <c r="Z541" s="40">
        <f>IF(ISBLANK(AA541),"",(((Price!$M533-Price!$AA533)/Price!$M533)+((Price!$N533-Price!$AB533)/Price!$N533)+((Price!$O533-Price!$AC533)/Price!$O533))/3)</f>
        <v>8.3609022556390952E-2</v>
      </c>
      <c r="AA541" s="41">
        <v>44</v>
      </c>
      <c r="AB541" s="41">
        <v>35.200000000000003</v>
      </c>
      <c r="AC541" s="41">
        <v>30.800000000000004</v>
      </c>
    </row>
    <row r="542" spans="1:29" ht="15" customHeight="1">
      <c r="A542" s="30">
        <v>551</v>
      </c>
      <c r="B542" s="68" t="s">
        <v>60</v>
      </c>
      <c r="C542" s="165">
        <v>1</v>
      </c>
      <c r="D542" s="33"/>
      <c r="E542" s="33"/>
      <c r="F542" s="34" t="s">
        <v>621</v>
      </c>
      <c r="G542" s="34" t="s">
        <v>627</v>
      </c>
      <c r="H542" s="35" t="s">
        <v>63</v>
      </c>
      <c r="I542" s="30" t="s">
        <v>64</v>
      </c>
      <c r="J542" s="36">
        <v>4</v>
      </c>
      <c r="K542" s="30" t="s">
        <v>65</v>
      </c>
      <c r="L542" s="26">
        <f>M542+5</f>
        <v>45</v>
      </c>
      <c r="M542" s="26">
        <v>40</v>
      </c>
      <c r="N542" s="26">
        <v>30</v>
      </c>
      <c r="O542" s="26">
        <v>25</v>
      </c>
      <c r="P542" s="27">
        <v>24</v>
      </c>
      <c r="Q542" s="27">
        <v>23</v>
      </c>
      <c r="R542" s="78"/>
      <c r="S542" s="67"/>
      <c r="T542" s="67"/>
      <c r="U542" s="67"/>
      <c r="V542" s="33">
        <v>9</v>
      </c>
      <c r="W542" s="33">
        <v>1</v>
      </c>
      <c r="X542" s="39">
        <f>IF(ISBLANK(W542),"",W542/$X$1)</f>
        <v>1.7636684303350969E-3</v>
      </c>
      <c r="Y542" s="40">
        <f>IF(ISBLANK(V542),"",V542/$Y$1)</f>
        <v>6.0687795010114631E-3</v>
      </c>
      <c r="Z542" s="40" t="str">
        <f>IF(ISBLANK(AA542),"",(((Price!$M534-Price!$AA534)/Price!$M534)+((Price!$N534-Price!$AB534)/Price!$N534)+((Price!$O534-Price!$AC534)/Price!$O534))/3)</f>
        <v/>
      </c>
      <c r="AA542" s="41"/>
      <c r="AB542" s="41"/>
      <c r="AC542" s="41"/>
    </row>
    <row r="543" spans="1:29" ht="15" customHeight="1">
      <c r="A543" s="30">
        <v>552</v>
      </c>
      <c r="B543" s="68" t="s">
        <v>60</v>
      </c>
      <c r="C543" s="92">
        <v>1</v>
      </c>
      <c r="D543" s="33"/>
      <c r="E543" s="33"/>
      <c r="F543" s="34" t="s">
        <v>628</v>
      </c>
      <c r="G543" s="34" t="s">
        <v>629</v>
      </c>
      <c r="H543" s="35" t="s">
        <v>91</v>
      </c>
      <c r="I543" s="30" t="s">
        <v>85</v>
      </c>
      <c r="J543" s="36">
        <v>4</v>
      </c>
      <c r="K543" s="30" t="s">
        <v>65</v>
      </c>
      <c r="L543" s="26">
        <f>M543+5</f>
        <v>30</v>
      </c>
      <c r="M543" s="26">
        <v>25</v>
      </c>
      <c r="N543" s="26">
        <v>17</v>
      </c>
      <c r="O543" s="26">
        <v>12</v>
      </c>
      <c r="P543" s="27">
        <v>11</v>
      </c>
      <c r="Q543" s="27">
        <v>10</v>
      </c>
      <c r="R543" s="52"/>
      <c r="S543" s="52"/>
      <c r="T543" s="52"/>
      <c r="U543" s="52"/>
      <c r="V543" s="61">
        <v>11</v>
      </c>
      <c r="W543" s="61">
        <v>4</v>
      </c>
      <c r="X543" s="62">
        <f>IF(ISBLANK(W543),"",W543/$X$1)</f>
        <v>7.0546737213403876E-3</v>
      </c>
      <c r="Y543" s="40">
        <f>IF(ISBLANK(V543),"",V543/$Y$1)</f>
        <v>7.4173971679028991E-3</v>
      </c>
      <c r="Z543" s="40">
        <f>IF(ISBLANK(AA543),"",(((Price!$M535-Price!$AA535)/Price!$M535)+((Price!$N535-Price!$AB535)/Price!$N535)+((Price!$O535-Price!$AC535)/Price!$O535))/3)</f>
        <v>-0.10000000000000009</v>
      </c>
      <c r="AA543" s="41">
        <v>27.500000000000004</v>
      </c>
      <c r="AB543" s="41">
        <v>18.700000000000003</v>
      </c>
      <c r="AC543" s="41">
        <v>13.200000000000001</v>
      </c>
    </row>
    <row r="544" spans="1:29" ht="15" customHeight="1">
      <c r="A544" s="30">
        <v>553</v>
      </c>
      <c r="B544" s="68" t="s">
        <v>60</v>
      </c>
      <c r="C544" s="92">
        <v>1</v>
      </c>
      <c r="D544" s="33"/>
      <c r="E544" s="33"/>
      <c r="F544" s="34" t="s">
        <v>630</v>
      </c>
      <c r="G544" s="34" t="s">
        <v>631</v>
      </c>
      <c r="H544" s="35" t="s">
        <v>63</v>
      </c>
      <c r="I544" s="30" t="s">
        <v>78</v>
      </c>
      <c r="J544" s="36">
        <v>5</v>
      </c>
      <c r="K544" s="30" t="s">
        <v>69</v>
      </c>
      <c r="L544" s="26">
        <f>M544+5</f>
        <v>30</v>
      </c>
      <c r="M544" s="26">
        <v>25</v>
      </c>
      <c r="N544" s="26">
        <v>17</v>
      </c>
      <c r="O544" s="26">
        <v>13</v>
      </c>
      <c r="P544" s="27">
        <v>12</v>
      </c>
      <c r="Q544" s="27">
        <v>11</v>
      </c>
      <c r="R544" s="111" t="s">
        <v>80</v>
      </c>
      <c r="S544" s="111"/>
      <c r="T544" s="111"/>
      <c r="U544" s="111"/>
      <c r="V544" s="112">
        <v>2</v>
      </c>
      <c r="W544" s="112">
        <v>2</v>
      </c>
      <c r="X544" s="113">
        <f>IF(ISBLANK(W544),"",W544/$X$1)</f>
        <v>3.5273368606701938E-3</v>
      </c>
      <c r="Y544" s="114">
        <f>IF(ISBLANK(V544),"",V544/$Y$1)</f>
        <v>1.3486176668914363E-3</v>
      </c>
      <c r="Z544" s="40">
        <f>IF(ISBLANK(AA544),"",(((Price!$M536-Price!$AA536)/Price!$M536)+((Price!$N536-Price!$AB536)/Price!$N536)+((Price!$O536-Price!$AC536)/Price!$O536))/3)</f>
        <v>1.7692810457516264E-2</v>
      </c>
      <c r="AA544" s="41">
        <v>27.500000000000004</v>
      </c>
      <c r="AB544" s="41">
        <v>19.8</v>
      </c>
      <c r="AC544" s="41">
        <v>15.400000000000002</v>
      </c>
    </row>
    <row r="545" spans="1:29" ht="15" customHeight="1">
      <c r="A545" s="30">
        <v>554</v>
      </c>
      <c r="B545" s="68" t="s">
        <v>60</v>
      </c>
      <c r="C545" s="92">
        <v>1</v>
      </c>
      <c r="D545" s="33"/>
      <c r="E545" s="33"/>
      <c r="F545" s="34" t="s">
        <v>630</v>
      </c>
      <c r="G545" s="34" t="s">
        <v>632</v>
      </c>
      <c r="H545" s="35" t="s">
        <v>84</v>
      </c>
      <c r="I545" s="30" t="s">
        <v>78</v>
      </c>
      <c r="J545" s="36">
        <v>5</v>
      </c>
      <c r="K545" s="30" t="s">
        <v>69</v>
      </c>
      <c r="L545" s="26">
        <f>M545+5</f>
        <v>30</v>
      </c>
      <c r="M545" s="26">
        <v>25</v>
      </c>
      <c r="N545" s="26">
        <v>17</v>
      </c>
      <c r="O545" s="26">
        <v>13</v>
      </c>
      <c r="P545" s="27">
        <v>12</v>
      </c>
      <c r="Q545" s="27">
        <v>11</v>
      </c>
      <c r="R545" s="111" t="s">
        <v>80</v>
      </c>
      <c r="S545" s="111"/>
      <c r="T545" s="111"/>
      <c r="U545" s="111"/>
      <c r="V545" s="112">
        <v>5</v>
      </c>
      <c r="W545" s="112"/>
      <c r="X545" s="113" t="str">
        <f>IF(ISBLANK(W545),"",W545/$X$1)</f>
        <v/>
      </c>
      <c r="Y545" s="114">
        <f>IF(ISBLANK(V545),"",V545/$Y$1)</f>
        <v>3.3715441672285905E-3</v>
      </c>
      <c r="Z545" s="40">
        <f>IF(ISBLANK(AA545),"",(((Price!$M537-Price!$AA537)/Price!$M537)+((Price!$N537-Price!$AB537)/Price!$N537)+((Price!$O537-Price!$AC537)/Price!$O537))/3)</f>
        <v>4.3696405765371239E-2</v>
      </c>
      <c r="AA545" s="41">
        <v>38.5</v>
      </c>
      <c r="AB545" s="41">
        <v>27.500000000000004</v>
      </c>
      <c r="AC545" s="41">
        <v>23.1</v>
      </c>
    </row>
    <row r="546" spans="1:29" ht="15" customHeight="1">
      <c r="A546" s="30">
        <v>555</v>
      </c>
      <c r="B546" s="68" t="s">
        <v>60</v>
      </c>
      <c r="C546" s="92">
        <v>1</v>
      </c>
      <c r="D546" s="33"/>
      <c r="E546" s="33"/>
      <c r="F546" s="34" t="s">
        <v>630</v>
      </c>
      <c r="G546" s="34" t="s">
        <v>633</v>
      </c>
      <c r="H546" s="35" t="s">
        <v>84</v>
      </c>
      <c r="I546" s="30" t="s">
        <v>78</v>
      </c>
      <c r="J546" s="36">
        <v>5</v>
      </c>
      <c r="K546" s="30" t="s">
        <v>69</v>
      </c>
      <c r="L546" s="26">
        <f>M546+5</f>
        <v>30</v>
      </c>
      <c r="M546" s="26">
        <v>25</v>
      </c>
      <c r="N546" s="26">
        <v>17</v>
      </c>
      <c r="O546" s="26">
        <v>13</v>
      </c>
      <c r="P546" s="27">
        <v>12</v>
      </c>
      <c r="Q546" s="27">
        <v>11</v>
      </c>
      <c r="R546" s="57" t="s">
        <v>80</v>
      </c>
      <c r="S546" s="57"/>
      <c r="T546" s="57"/>
      <c r="U546" s="57"/>
      <c r="V546" s="93">
        <v>6</v>
      </c>
      <c r="W546" s="115">
        <v>2</v>
      </c>
      <c r="X546" s="116">
        <f>IF(ISBLANK(W546),"",W546/$X$1)</f>
        <v>3.5273368606701938E-3</v>
      </c>
      <c r="Y546" s="114">
        <f>IF(ISBLANK(V546),"",V546/$Y$1)</f>
        <v>4.045853000674309E-3</v>
      </c>
      <c r="Z546" s="40">
        <f>IF(ISBLANK(AA546),"",(((Price!$M538-Price!$AA538)/Price!$M538)+((Price!$N538-Price!$AB538)/Price!$N538)+((Price!$O538-Price!$AC538)/Price!$O538))/3)</f>
        <v>-1.426470588235304E-2</v>
      </c>
      <c r="AA546" s="41">
        <v>27.500000000000004</v>
      </c>
      <c r="AB546" s="41">
        <v>19.8</v>
      </c>
      <c r="AC546" s="41">
        <v>14.3</v>
      </c>
    </row>
    <row r="547" spans="1:29" ht="15" customHeight="1">
      <c r="A547" s="30">
        <v>556</v>
      </c>
      <c r="B547" s="68" t="s">
        <v>60</v>
      </c>
      <c r="C547" s="165">
        <v>1</v>
      </c>
      <c r="D547" s="33"/>
      <c r="E547" s="33"/>
      <c r="F547" s="34" t="s">
        <v>630</v>
      </c>
      <c r="G547" s="34" t="s">
        <v>633</v>
      </c>
      <c r="H547" s="35" t="s">
        <v>63</v>
      </c>
      <c r="I547" s="30" t="s">
        <v>64</v>
      </c>
      <c r="J547" s="36">
        <v>4</v>
      </c>
      <c r="K547" s="30" t="s">
        <v>65</v>
      </c>
      <c r="L547" s="26">
        <f>M547+5</f>
        <v>40</v>
      </c>
      <c r="M547" s="26">
        <v>35</v>
      </c>
      <c r="N547" s="26">
        <v>25</v>
      </c>
      <c r="O547" s="26">
        <v>18</v>
      </c>
      <c r="P547" s="27">
        <v>17</v>
      </c>
      <c r="Q547" s="27">
        <v>16</v>
      </c>
      <c r="R547" s="43"/>
      <c r="S547" s="43"/>
      <c r="T547" s="43"/>
      <c r="U547" s="43"/>
      <c r="V547" s="33">
        <v>34</v>
      </c>
      <c r="W547" s="97">
        <v>13</v>
      </c>
      <c r="X547" s="113">
        <f>IF(ISBLANK(W547),"",W547/$X$1)</f>
        <v>2.292768959435626E-2</v>
      </c>
      <c r="Y547" s="114">
        <f>IF(ISBLANK(V547),"",V547/$Y$1)</f>
        <v>2.2926500337154418E-2</v>
      </c>
      <c r="Z547" s="40">
        <f>IF(ISBLANK(AA547),"",(((Price!$M539-Price!$AA539)/Price!$M539)+((Price!$N539-Price!$AB539)/Price!$N539)+((Price!$O539-Price!$AC539)/Price!$O539))/3)</f>
        <v>1</v>
      </c>
      <c r="AA547" s="41">
        <v>33</v>
      </c>
      <c r="AB547" s="41">
        <v>22</v>
      </c>
      <c r="AC547" s="41">
        <v>17.600000000000001</v>
      </c>
    </row>
    <row r="548" spans="1:29" ht="15" customHeight="1">
      <c r="A548" s="30">
        <v>557</v>
      </c>
      <c r="B548" s="68" t="s">
        <v>60</v>
      </c>
      <c r="C548" s="92">
        <v>1</v>
      </c>
      <c r="D548" s="33"/>
      <c r="E548" s="33"/>
      <c r="F548" s="34" t="s">
        <v>630</v>
      </c>
      <c r="G548" s="34" t="s">
        <v>633</v>
      </c>
      <c r="H548" s="35" t="s">
        <v>84</v>
      </c>
      <c r="I548" s="30" t="s">
        <v>85</v>
      </c>
      <c r="J548" s="36">
        <v>4</v>
      </c>
      <c r="K548" s="30" t="s">
        <v>65</v>
      </c>
      <c r="L548" s="26">
        <f>M548+5</f>
        <v>30</v>
      </c>
      <c r="M548" s="26">
        <v>25</v>
      </c>
      <c r="N548" s="26">
        <v>17</v>
      </c>
      <c r="O548" s="26">
        <v>13</v>
      </c>
      <c r="P548" s="27">
        <v>12</v>
      </c>
      <c r="Q548" s="27">
        <v>11</v>
      </c>
      <c r="R548" s="43"/>
      <c r="S548" s="43"/>
      <c r="T548" s="43"/>
      <c r="U548" s="43"/>
      <c r="V548" s="33">
        <v>41</v>
      </c>
      <c r="W548" s="33">
        <v>3</v>
      </c>
      <c r="X548" s="94">
        <f>IF(ISBLANK(W548),"",W548/$X$1)</f>
        <v>5.2910052910052907E-3</v>
      </c>
      <c r="Y548" s="40">
        <f>IF(ISBLANK(V548),"",V548/$Y$1)</f>
        <v>2.7646662171274445E-2</v>
      </c>
      <c r="Z548" s="40">
        <f>IF(ISBLANK(AA548),"",(((Price!$M540-Price!$AA540)/Price!$M540)+((Price!$N540-Price!$AB540)/Price!$N540)+((Price!$O540-Price!$AC540)/Price!$O540))/3)</f>
        <v>1.7692810457516264E-2</v>
      </c>
      <c r="AA548" s="41">
        <v>27.500000000000004</v>
      </c>
      <c r="AB548" s="41">
        <v>18.700000000000003</v>
      </c>
      <c r="AC548" s="41">
        <v>13.200000000000001</v>
      </c>
    </row>
    <row r="549" spans="1:29" ht="15" customHeight="1">
      <c r="A549" s="30">
        <v>558</v>
      </c>
      <c r="B549" s="68" t="s">
        <v>60</v>
      </c>
      <c r="C549" s="165">
        <v>1</v>
      </c>
      <c r="D549" s="33"/>
      <c r="E549" s="33"/>
      <c r="F549" s="34" t="s">
        <v>634</v>
      </c>
      <c r="G549" s="34" t="s">
        <v>635</v>
      </c>
      <c r="H549" s="35" t="s">
        <v>91</v>
      </c>
      <c r="I549" s="30" t="s">
        <v>85</v>
      </c>
      <c r="J549" s="36">
        <v>6</v>
      </c>
      <c r="K549" s="30" t="s">
        <v>92</v>
      </c>
      <c r="L549" s="26">
        <f>M549+5</f>
        <v>13</v>
      </c>
      <c r="M549" s="26">
        <v>8</v>
      </c>
      <c r="N549" s="26">
        <v>8</v>
      </c>
      <c r="O549" s="26">
        <v>8</v>
      </c>
      <c r="P549" s="27">
        <v>10</v>
      </c>
      <c r="Q549" s="27">
        <v>9</v>
      </c>
      <c r="R549" s="43"/>
      <c r="S549" s="43"/>
      <c r="T549" s="43"/>
      <c r="U549" s="43"/>
      <c r="V549" s="33">
        <v>7</v>
      </c>
      <c r="W549" s="33">
        <v>4</v>
      </c>
      <c r="X549" s="39">
        <f>IF(ISBLANK(W549),"",W549/$X$1)</f>
        <v>7.0546737213403876E-3</v>
      </c>
      <c r="Y549" s="40">
        <f>IF(ISBLANK(V549),"",V549/$Y$1)</f>
        <v>4.720161834120027E-3</v>
      </c>
      <c r="Z549" s="40">
        <f>IF(ISBLANK(AA549),"",(((Price!$M541-Price!$AA541)/Price!$M541)+((Price!$N541-Price!$AB541)/Price!$N541)+((Price!$O541-Price!$AC541)/Price!$O541))/3)</f>
        <v>0.11137254901960779</v>
      </c>
      <c r="AA549" s="41">
        <v>24.200000000000003</v>
      </c>
      <c r="AB549" s="41">
        <v>16.5</v>
      </c>
      <c r="AC549" s="41">
        <v>12.100000000000001</v>
      </c>
    </row>
    <row r="550" spans="1:29" ht="15" customHeight="1">
      <c r="A550" s="30">
        <v>559</v>
      </c>
      <c r="B550" s="68" t="s">
        <v>60</v>
      </c>
      <c r="C550" s="165">
        <v>1</v>
      </c>
      <c r="D550" s="33"/>
      <c r="E550" s="33"/>
      <c r="F550" s="34" t="s">
        <v>636</v>
      </c>
      <c r="G550" s="46" t="s">
        <v>637</v>
      </c>
      <c r="H550" s="47" t="s">
        <v>63</v>
      </c>
      <c r="I550" s="30" t="s">
        <v>64</v>
      </c>
      <c r="J550" s="36">
        <v>4</v>
      </c>
      <c r="K550" s="30" t="s">
        <v>65</v>
      </c>
      <c r="L550" s="26">
        <f>M550+5</f>
        <v>45</v>
      </c>
      <c r="M550" s="26">
        <v>40</v>
      </c>
      <c r="N550" s="26">
        <v>30</v>
      </c>
      <c r="O550" s="26">
        <v>25</v>
      </c>
      <c r="P550" s="27">
        <v>24</v>
      </c>
      <c r="Q550" s="27">
        <v>23</v>
      </c>
      <c r="R550" s="43"/>
      <c r="S550" s="52"/>
      <c r="T550" s="52"/>
      <c r="U550" s="52"/>
      <c r="V550" s="61">
        <v>12</v>
      </c>
      <c r="W550" s="61">
        <v>7</v>
      </c>
      <c r="X550" s="62">
        <f>IF(ISBLANK(W550),"",W550/$X$1)</f>
        <v>1.2345679012345678E-2</v>
      </c>
      <c r="Y550" s="96">
        <f>IF(ISBLANK(V550),"",V550/$Y$1)</f>
        <v>8.091706001348618E-3</v>
      </c>
      <c r="Z550" s="96">
        <f>IF(ISBLANK(AA550),"",(((Price!$M542-Price!$AA542)/Price!$M542)+((Price!$N542-Price!$AB542)/Price!$N542)+((Price!$O542-Price!$AC542)/Price!$O542))/3)</f>
        <v>1</v>
      </c>
      <c r="AA550" s="41">
        <v>38.5</v>
      </c>
      <c r="AB550" s="41">
        <v>27.500000000000004</v>
      </c>
      <c r="AC550" s="41">
        <v>23.1</v>
      </c>
    </row>
    <row r="551" spans="1:29" ht="15" customHeight="1">
      <c r="A551" s="30">
        <v>560</v>
      </c>
      <c r="B551" s="68" t="s">
        <v>60</v>
      </c>
      <c r="C551" s="165">
        <v>1</v>
      </c>
      <c r="D551" s="61"/>
      <c r="E551" s="61"/>
      <c r="F551" s="46" t="s">
        <v>636</v>
      </c>
      <c r="G551" s="46" t="s">
        <v>637</v>
      </c>
      <c r="H551" s="47" t="s">
        <v>63</v>
      </c>
      <c r="I551" s="48" t="s">
        <v>78</v>
      </c>
      <c r="J551" s="49">
        <v>4</v>
      </c>
      <c r="K551" s="48" t="s">
        <v>65</v>
      </c>
      <c r="L551" s="26">
        <f>M551+5</f>
        <v>45</v>
      </c>
      <c r="M551" s="26">
        <v>40</v>
      </c>
      <c r="N551" s="26">
        <v>30</v>
      </c>
      <c r="O551" s="26">
        <v>25</v>
      </c>
      <c r="P551" s="27">
        <v>24</v>
      </c>
      <c r="Q551" s="27">
        <v>23</v>
      </c>
      <c r="R551" s="52"/>
      <c r="S551" s="52"/>
      <c r="T551" s="52"/>
      <c r="U551" s="52"/>
      <c r="V551" s="61">
        <v>77</v>
      </c>
      <c r="W551" s="61">
        <v>17</v>
      </c>
      <c r="X551" s="62">
        <f>IF(ISBLANK(W551),"",W551/$X$1)</f>
        <v>2.9982363315696647E-2</v>
      </c>
      <c r="Y551" s="96">
        <f>IF(ISBLANK(V551),"",V551/$Y$1)</f>
        <v>5.1921780175320294E-2</v>
      </c>
      <c r="Z551" s="118">
        <f>IF(ISBLANK(AA551),"",(((Price!$M543-Price!$AA543)/Price!$M543)+((Price!$N543-Price!$AB543)/Price!$N543)+((Price!$O543-Price!$AC543)/Price!$O543))/3)</f>
        <v>-0.10000000000000013</v>
      </c>
      <c r="AA551" s="119">
        <v>49.500000000000007</v>
      </c>
      <c r="AB551" s="120">
        <v>38.5</v>
      </c>
      <c r="AC551" s="121">
        <v>30.800000000000004</v>
      </c>
    </row>
    <row r="552" spans="1:29" ht="15" customHeight="1">
      <c r="A552" s="30">
        <v>561</v>
      </c>
      <c r="B552" s="68" t="s">
        <v>60</v>
      </c>
      <c r="C552" s="32">
        <v>1</v>
      </c>
      <c r="D552" s="33"/>
      <c r="E552" s="33"/>
      <c r="F552" s="34" t="s">
        <v>636</v>
      </c>
      <c r="G552" s="34" t="s">
        <v>638</v>
      </c>
      <c r="H552" s="35" t="s">
        <v>63</v>
      </c>
      <c r="I552" s="30" t="s">
        <v>85</v>
      </c>
      <c r="J552" s="36">
        <v>5</v>
      </c>
      <c r="K552" s="30" t="s">
        <v>69</v>
      </c>
      <c r="L552" s="26">
        <f>M552+5</f>
        <v>40</v>
      </c>
      <c r="M552" s="26">
        <v>35</v>
      </c>
      <c r="N552" s="26">
        <v>28</v>
      </c>
      <c r="O552" s="26">
        <v>22</v>
      </c>
      <c r="P552" s="27">
        <v>21</v>
      </c>
      <c r="Q552" s="27">
        <v>20</v>
      </c>
      <c r="R552" s="43" t="s">
        <v>80</v>
      </c>
      <c r="S552" s="52"/>
      <c r="T552" s="52"/>
      <c r="U552" s="52"/>
      <c r="V552" s="61">
        <v>1</v>
      </c>
      <c r="W552" s="61">
        <v>1</v>
      </c>
      <c r="X552" s="62">
        <f>IF(ISBLANK(W552),"",W552/$X$1)</f>
        <v>1.7636684303350969E-3</v>
      </c>
      <c r="Y552" s="40">
        <f>IF(ISBLANK(V552),"",V552/$Y$1)</f>
        <v>6.7430883344571813E-4</v>
      </c>
      <c r="Z552" s="118">
        <f>IF(ISBLANK(AA552),"",(((Price!$M544-Price!$AA544)/Price!$M544)+((Price!$N544-Price!$AB544)/Price!$N544)+((Price!$O544-Price!$AC544)/Price!$O544))/3)</f>
        <v>-0.1497737556561087</v>
      </c>
      <c r="AA552" s="119">
        <v>33</v>
      </c>
      <c r="AB552" s="120">
        <v>25.3</v>
      </c>
      <c r="AC552" s="121">
        <v>20.900000000000002</v>
      </c>
    </row>
    <row r="553" spans="1:29" ht="15" customHeight="1">
      <c r="A553" s="30">
        <v>562</v>
      </c>
      <c r="B553" s="131" t="s">
        <v>60</v>
      </c>
      <c r="C553" s="165">
        <v>1</v>
      </c>
      <c r="D553" s="122"/>
      <c r="E553" s="122"/>
      <c r="F553" s="123" t="s">
        <v>636</v>
      </c>
      <c r="G553" s="123" t="s">
        <v>639</v>
      </c>
      <c r="H553" s="124" t="s">
        <v>63</v>
      </c>
      <c r="I553" s="125" t="s">
        <v>64</v>
      </c>
      <c r="J553" s="126">
        <v>4</v>
      </c>
      <c r="K553" s="125" t="s">
        <v>65</v>
      </c>
      <c r="L553" s="26">
        <f>M553+5</f>
        <v>45</v>
      </c>
      <c r="M553" s="26">
        <v>40</v>
      </c>
      <c r="N553" s="26">
        <v>31</v>
      </c>
      <c r="O553" s="26">
        <v>26</v>
      </c>
      <c r="P553" s="27">
        <v>25</v>
      </c>
      <c r="Q553" s="27">
        <v>24</v>
      </c>
      <c r="R553" s="130"/>
      <c r="S553" s="130"/>
      <c r="T553" s="130"/>
      <c r="U553" s="130"/>
      <c r="V553" s="61">
        <v>21</v>
      </c>
      <c r="W553" s="122">
        <v>6</v>
      </c>
      <c r="X553" s="128">
        <f>IF(ISBLANK(W553),"",W553/$X$1)</f>
        <v>1.0582010582010581E-2</v>
      </c>
      <c r="Y553" s="129">
        <f>IF(ISBLANK(V553),"",V553/$Y$1)</f>
        <v>1.4160485502360081E-2</v>
      </c>
      <c r="Z553" s="118">
        <f>IF(ISBLANK(AA553),"",(((Price!$M545-Price!$AA545)/Price!$M545)+((Price!$N545-Price!$AB545)/Price!$N545)+((Price!$O545-Price!$AC545)/Price!$O545))/3)</f>
        <v>-0.64485671191553562</v>
      </c>
      <c r="AA553" s="119">
        <v>44</v>
      </c>
      <c r="AB553" s="120">
        <v>33</v>
      </c>
      <c r="AC553" s="121">
        <v>27.500000000000004</v>
      </c>
    </row>
    <row r="554" spans="1:29" ht="15" customHeight="1">
      <c r="A554" s="30">
        <v>563</v>
      </c>
      <c r="B554" s="160" t="s">
        <v>60</v>
      </c>
      <c r="C554" s="165">
        <v>1</v>
      </c>
      <c r="D554" s="33"/>
      <c r="E554" s="33"/>
      <c r="F554" s="46" t="s">
        <v>636</v>
      </c>
      <c r="G554" s="34" t="s">
        <v>639</v>
      </c>
      <c r="H554" s="124" t="s">
        <v>63</v>
      </c>
      <c r="I554" s="125" t="s">
        <v>78</v>
      </c>
      <c r="J554" s="36">
        <v>4</v>
      </c>
      <c r="K554" s="125" t="s">
        <v>65</v>
      </c>
      <c r="L554" s="26">
        <f>M554+5</f>
        <v>45</v>
      </c>
      <c r="M554" s="26">
        <v>40</v>
      </c>
      <c r="N554" s="26">
        <v>30</v>
      </c>
      <c r="O554" s="26">
        <v>25</v>
      </c>
      <c r="P554" s="27">
        <v>24</v>
      </c>
      <c r="Q554" s="27">
        <v>23</v>
      </c>
      <c r="R554" s="43"/>
      <c r="S554" s="130"/>
      <c r="T554" s="130"/>
      <c r="U554" s="130"/>
      <c r="V554" s="33">
        <v>134</v>
      </c>
      <c r="W554" s="61">
        <v>47</v>
      </c>
      <c r="X554" s="62">
        <f>IF(ISBLANK(W554),"",W554/$X$1)</f>
        <v>8.2892416225749554E-2</v>
      </c>
      <c r="Y554" s="40">
        <f>IF(ISBLANK(V554),"",V554/$Y$1)</f>
        <v>9.035738368172623E-2</v>
      </c>
      <c r="Z554" s="63">
        <f>IF(ISBLANK(AA554),"",(((Price!$M546-Price!$AA546)/Price!$M546)+((Price!$N546-Price!$AB546)/Price!$N546)+((Price!$O546-Price!$AC546)/Price!$O546))/3)</f>
        <v>-0.12156862745098047</v>
      </c>
      <c r="AA554" s="64">
        <v>44</v>
      </c>
      <c r="AB554" s="65">
        <v>33</v>
      </c>
      <c r="AC554" s="66">
        <v>28.6</v>
      </c>
    </row>
    <row r="555" spans="1:29" ht="15" customHeight="1">
      <c r="A555" s="30">
        <v>564</v>
      </c>
      <c r="B555" s="68" t="s">
        <v>60</v>
      </c>
      <c r="C555" s="32">
        <v>1</v>
      </c>
      <c r="D555" s="33"/>
      <c r="E555" s="33"/>
      <c r="F555" s="46" t="s">
        <v>636</v>
      </c>
      <c r="G555" s="46" t="s">
        <v>640</v>
      </c>
      <c r="H555" s="47" t="s">
        <v>63</v>
      </c>
      <c r="I555" s="48" t="s">
        <v>64</v>
      </c>
      <c r="J555" s="49">
        <v>4</v>
      </c>
      <c r="K555" s="48" t="s">
        <v>65</v>
      </c>
      <c r="L555" s="26">
        <f>M555+5</f>
        <v>40</v>
      </c>
      <c r="M555" s="26">
        <v>35</v>
      </c>
      <c r="N555" s="26">
        <v>25</v>
      </c>
      <c r="O555" s="26">
        <v>20</v>
      </c>
      <c r="P555" s="27">
        <v>19</v>
      </c>
      <c r="Q555" s="27">
        <v>18</v>
      </c>
      <c r="R555" s="86"/>
      <c r="S555" s="86"/>
      <c r="T555" s="86"/>
      <c r="U555" s="86"/>
      <c r="V555" s="61">
        <v>4</v>
      </c>
      <c r="W555" s="61"/>
      <c r="X555" s="62" t="str">
        <f>IF(ISBLANK(W555),"",W555/$X$1)</f>
        <v/>
      </c>
      <c r="Y555" s="96">
        <f>IF(ISBLANK(V555),"",V555/$Y$1)</f>
        <v>2.6972353337828725E-3</v>
      </c>
      <c r="Z555" s="118">
        <f>IF(ISBLANK(AA555),"",(((Price!$M547-Price!$AA547)/Price!$M547)+((Price!$N547-Price!$AB547)/Price!$N547)+((Price!$O547-Price!$AC547)/Price!$O547))/3)</f>
        <v>6.645502645502642E-2</v>
      </c>
      <c r="AA555" s="119">
        <v>33</v>
      </c>
      <c r="AB555" s="120">
        <v>25.3</v>
      </c>
      <c r="AC555" s="121">
        <v>19.8</v>
      </c>
    </row>
    <row r="556" spans="1:29" ht="15" customHeight="1">
      <c r="A556" s="30">
        <v>565</v>
      </c>
      <c r="B556" s="156" t="s">
        <v>60</v>
      </c>
      <c r="C556" s="92">
        <v>1</v>
      </c>
      <c r="D556" s="93"/>
      <c r="E556" s="93"/>
      <c r="F556" s="123" t="s">
        <v>636</v>
      </c>
      <c r="G556" s="123" t="s">
        <v>641</v>
      </c>
      <c r="H556" s="124" t="s">
        <v>91</v>
      </c>
      <c r="I556" s="55" t="s">
        <v>85</v>
      </c>
      <c r="J556" s="56">
        <v>6</v>
      </c>
      <c r="K556" s="55" t="s">
        <v>92</v>
      </c>
      <c r="L556" s="26">
        <f>M556+5</f>
        <v>35</v>
      </c>
      <c r="M556" s="26">
        <v>30</v>
      </c>
      <c r="N556" s="26">
        <v>20</v>
      </c>
      <c r="O556" s="26">
        <v>16</v>
      </c>
      <c r="P556" s="27">
        <v>15</v>
      </c>
      <c r="Q556" s="27">
        <v>14</v>
      </c>
      <c r="R556" s="130"/>
      <c r="S556" s="130"/>
      <c r="T556" s="130"/>
      <c r="U556" s="130"/>
      <c r="V556" s="122"/>
      <c r="W556" s="122"/>
      <c r="X556" s="128" t="str">
        <f>IF(ISBLANK(W556),"",W556/$X$1)</f>
        <v/>
      </c>
      <c r="Y556" s="129" t="str">
        <f>IF(ISBLANK(V556),"",V556/$Y$1)</f>
        <v/>
      </c>
      <c r="Z556" s="118">
        <f>IF(ISBLANK(AA556),"",(((Price!$M548-Price!$AA548)/Price!$M548)+((Price!$N548-Price!$AB548)/Price!$N548)+((Price!$O548-Price!$AC548)/Price!$O548))/3)</f>
        <v>-7.1794871794871928E-2</v>
      </c>
      <c r="AA556" s="119">
        <v>27.500000000000004</v>
      </c>
      <c r="AB556" s="120">
        <v>19.8</v>
      </c>
      <c r="AC556" s="121">
        <v>15.400000000000002</v>
      </c>
    </row>
    <row r="557" spans="1:29" ht="15" customHeight="1">
      <c r="A557" s="30">
        <v>566</v>
      </c>
      <c r="B557" s="157" t="s">
        <v>60</v>
      </c>
      <c r="C557" s="165">
        <v>1</v>
      </c>
      <c r="D557" s="33"/>
      <c r="E557" s="33"/>
      <c r="F557" s="46" t="s">
        <v>642</v>
      </c>
      <c r="G557" s="168" t="s">
        <v>643</v>
      </c>
      <c r="H557" s="47" t="s">
        <v>63</v>
      </c>
      <c r="I557" s="30" t="s">
        <v>78</v>
      </c>
      <c r="J557" s="36">
        <v>5</v>
      </c>
      <c r="K557" s="30" t="s">
        <v>69</v>
      </c>
      <c r="L557" s="26">
        <f>M557+5</f>
        <v>40</v>
      </c>
      <c r="M557" s="26">
        <v>35</v>
      </c>
      <c r="N557" s="26">
        <v>25</v>
      </c>
      <c r="O557" s="26">
        <v>20</v>
      </c>
      <c r="P557" s="27">
        <v>19</v>
      </c>
      <c r="Q557" s="27">
        <v>18</v>
      </c>
      <c r="R557" s="86"/>
      <c r="S557" s="52"/>
      <c r="T557" s="52"/>
      <c r="U557" s="52"/>
      <c r="V557" s="61">
        <v>2</v>
      </c>
      <c r="W557" s="61">
        <v>1</v>
      </c>
      <c r="X557" s="62">
        <f>IF(ISBLANK(W557),"",W557/$X$1)</f>
        <v>1.7636684303350969E-3</v>
      </c>
      <c r="Y557" s="96">
        <f>IF(ISBLANK(V557),"",V557/$Y$1)</f>
        <v>1.3486176668914363E-3</v>
      </c>
      <c r="Z557" s="118" t="str">
        <f>IF(ISBLANK(AA557),"",(((Price!$M549-Price!$AA549)/Price!$M549)+((Price!$N549-Price!$AB549)/Price!$N549)+((Price!$O549-Price!$AC549)/Price!$O549))/3)</f>
        <v/>
      </c>
      <c r="AA557" s="119"/>
      <c r="AB557" s="120"/>
      <c r="AC557" s="121"/>
    </row>
    <row r="558" spans="1:29" ht="15" customHeight="1">
      <c r="A558" s="30">
        <v>567</v>
      </c>
      <c r="B558" s="157" t="s">
        <v>60</v>
      </c>
      <c r="C558" s="165">
        <v>1</v>
      </c>
      <c r="D558" s="33"/>
      <c r="E558" s="33"/>
      <c r="F558" s="46" t="s">
        <v>644</v>
      </c>
      <c r="G558" s="46" t="s">
        <v>645</v>
      </c>
      <c r="H558" s="47" t="s">
        <v>91</v>
      </c>
      <c r="I558" s="30" t="s">
        <v>64</v>
      </c>
      <c r="J558" s="36">
        <v>4</v>
      </c>
      <c r="K558" s="30" t="s">
        <v>65</v>
      </c>
      <c r="L558" s="26">
        <f>M558+5</f>
        <v>45</v>
      </c>
      <c r="M558" s="26">
        <v>40</v>
      </c>
      <c r="N558" s="26">
        <v>32</v>
      </c>
      <c r="O558" s="26">
        <v>27</v>
      </c>
      <c r="P558" s="27">
        <v>26</v>
      </c>
      <c r="Q558" s="27">
        <v>25</v>
      </c>
      <c r="R558" s="117"/>
      <c r="S558" s="117"/>
      <c r="T558" s="117"/>
      <c r="U558" s="117"/>
      <c r="V558" s="61">
        <v>5</v>
      </c>
      <c r="W558" s="61">
        <v>1</v>
      </c>
      <c r="X558" s="62">
        <f>IF(ISBLANK(W558),"",W558/$X$1)</f>
        <v>1.7636684303350969E-3</v>
      </c>
      <c r="Y558" s="96">
        <f>IF(ISBLANK(V558),"",V558/$Y$1)</f>
        <v>3.3715441672285905E-3</v>
      </c>
      <c r="Z558" s="118">
        <f>IF(ISBLANK(AA558),"",(((Price!$M550-Price!$AA550)/Price!$M550)+((Price!$N550-Price!$AB550)/Price!$N550)+((Price!$O550-Price!$AC550)/Price!$O550))/3)</f>
        <v>6.5611111111111051E-2</v>
      </c>
      <c r="AA558" s="119">
        <v>38.5</v>
      </c>
      <c r="AB558" s="120">
        <v>29.700000000000003</v>
      </c>
      <c r="AC558" s="121">
        <v>24.200000000000003</v>
      </c>
    </row>
    <row r="559" spans="1:29" ht="15" customHeight="1">
      <c r="A559" s="30">
        <v>568</v>
      </c>
      <c r="B559" s="157" t="s">
        <v>60</v>
      </c>
      <c r="C559" s="165">
        <v>1</v>
      </c>
      <c r="D559" s="33"/>
      <c r="E559" s="33"/>
      <c r="F559" s="46" t="s">
        <v>646</v>
      </c>
      <c r="G559" s="168" t="s">
        <v>647</v>
      </c>
      <c r="H559" s="47" t="s">
        <v>63</v>
      </c>
      <c r="I559" s="30" t="s">
        <v>64</v>
      </c>
      <c r="J559" s="36">
        <v>4</v>
      </c>
      <c r="K559" s="30" t="s">
        <v>65</v>
      </c>
      <c r="L559" s="26">
        <f>M559+5</f>
        <v>40</v>
      </c>
      <c r="M559" s="26">
        <v>35</v>
      </c>
      <c r="N559" s="26">
        <v>25</v>
      </c>
      <c r="O559" s="26">
        <v>20</v>
      </c>
      <c r="P559" s="27">
        <v>19</v>
      </c>
      <c r="Q559" s="27">
        <v>18</v>
      </c>
      <c r="R559" s="52"/>
      <c r="S559" s="52"/>
      <c r="T559" s="52"/>
      <c r="U559" s="52"/>
      <c r="V559" s="61">
        <v>90</v>
      </c>
      <c r="W559" s="61">
        <v>35</v>
      </c>
      <c r="X559" s="62">
        <f>IF(ISBLANK(W559),"",W559/$X$1)</f>
        <v>6.1728395061728392E-2</v>
      </c>
      <c r="Y559" s="96">
        <f>IF(ISBLANK(V559),"",V559/$Y$1)</f>
        <v>6.0687795010114634E-2</v>
      </c>
      <c r="Z559" s="118">
        <f>IF(ISBLANK(AA559),"",(((Price!$M551-Price!$AA551)/Price!$M551)+((Price!$N551-Price!$AB551)/Price!$N551)+((Price!$O551-Price!$AC551)/Price!$O551))/3)</f>
        <v>-0.25094444444444458</v>
      </c>
      <c r="AA559" s="119">
        <v>33</v>
      </c>
      <c r="AB559" s="120">
        <v>25.3</v>
      </c>
      <c r="AC559" s="121">
        <v>20.900000000000002</v>
      </c>
    </row>
    <row r="560" spans="1:29" ht="15" customHeight="1">
      <c r="A560" s="30">
        <v>569</v>
      </c>
      <c r="B560" s="157" t="s">
        <v>60</v>
      </c>
      <c r="C560" s="165">
        <v>1</v>
      </c>
      <c r="D560" s="33"/>
      <c r="E560" s="33"/>
      <c r="F560" s="46" t="s">
        <v>646</v>
      </c>
      <c r="G560" s="46" t="s">
        <v>647</v>
      </c>
      <c r="H560" s="47" t="s">
        <v>63</v>
      </c>
      <c r="I560" s="30" t="s">
        <v>85</v>
      </c>
      <c r="J560" s="36">
        <v>4</v>
      </c>
      <c r="K560" s="30" t="s">
        <v>65</v>
      </c>
      <c r="L560" s="26">
        <f>M560+5</f>
        <v>55</v>
      </c>
      <c r="M560" s="26">
        <v>50</v>
      </c>
      <c r="N560" s="26">
        <v>40</v>
      </c>
      <c r="O560" s="26">
        <v>35</v>
      </c>
      <c r="P560" s="27">
        <v>34</v>
      </c>
      <c r="Q560" s="27">
        <v>33</v>
      </c>
      <c r="R560" s="86"/>
      <c r="S560" s="86"/>
      <c r="T560" s="86"/>
      <c r="U560" s="86"/>
      <c r="V560" s="61">
        <v>97</v>
      </c>
      <c r="W560" s="61">
        <v>36</v>
      </c>
      <c r="X560" s="62">
        <f>IF(ISBLANK(W560),"",W560/$X$1)</f>
        <v>6.3492063492063489E-2</v>
      </c>
      <c r="Y560" s="96">
        <f>IF(ISBLANK(V560),"",V560/$Y$1)</f>
        <v>6.5407956844234658E-2</v>
      </c>
      <c r="Z560" s="118">
        <f>IF(ISBLANK(AA560),"",(((Price!$M552-Price!$AA552)/Price!$M552)+((Price!$N552-Price!$AB552)/Price!$N552)+((Price!$O552-Price!$AC552)/Price!$O552))/3)</f>
        <v>6.7857142857142824E-2</v>
      </c>
      <c r="AA560" s="119">
        <v>49.500000000000007</v>
      </c>
      <c r="AB560" s="120">
        <v>38.5</v>
      </c>
      <c r="AC560" s="121">
        <v>34.1</v>
      </c>
    </row>
    <row r="561" spans="1:29" ht="15" customHeight="1">
      <c r="A561" s="30">
        <v>570</v>
      </c>
      <c r="B561" s="84" t="s">
        <v>60</v>
      </c>
      <c r="C561" s="165">
        <v>1</v>
      </c>
      <c r="D561" s="33"/>
      <c r="E561" s="33"/>
      <c r="F561" s="34" t="s">
        <v>646</v>
      </c>
      <c r="G561" s="46" t="s">
        <v>648</v>
      </c>
      <c r="H561" s="47" t="s">
        <v>63</v>
      </c>
      <c r="I561" s="30" t="s">
        <v>64</v>
      </c>
      <c r="J561" s="36">
        <v>4</v>
      </c>
      <c r="K561" s="30" t="s">
        <v>65</v>
      </c>
      <c r="L561" s="26">
        <f>M561+5</f>
        <v>75</v>
      </c>
      <c r="M561" s="26">
        <v>70</v>
      </c>
      <c r="N561" s="26">
        <v>60</v>
      </c>
      <c r="O561" s="26">
        <v>51</v>
      </c>
      <c r="P561" s="27">
        <v>50</v>
      </c>
      <c r="Q561" s="27">
        <v>49</v>
      </c>
      <c r="R561" s="86"/>
      <c r="S561" s="86"/>
      <c r="T561" s="86"/>
      <c r="U561" s="86"/>
      <c r="V561" s="61">
        <v>10</v>
      </c>
      <c r="W561" s="61">
        <v>1</v>
      </c>
      <c r="X561" s="62">
        <f>IF(ISBLANK(W561),"",W561/$X$1)</f>
        <v>1.7636684303350969E-3</v>
      </c>
      <c r="Y561" s="96">
        <f>IF(ISBLANK(V561),"",V561/$Y$1)</f>
        <v>6.7430883344571811E-3</v>
      </c>
      <c r="Z561" s="118">
        <f>IF(ISBLANK(AA561),"",(((Price!$M553-Price!$AA553)/Price!$M553)+((Price!$N553-Price!$AB553)/Price!$N553)+((Price!$O553-Price!$AC553)/Price!$O553))/3)</f>
        <v>-7.406947890818863E-2</v>
      </c>
      <c r="AA561" s="119">
        <v>71.5</v>
      </c>
      <c r="AB561" s="120">
        <v>60.500000000000007</v>
      </c>
      <c r="AC561" s="121">
        <v>52.800000000000004</v>
      </c>
    </row>
    <row r="562" spans="1:29" ht="15" customHeight="1">
      <c r="A562" s="30">
        <v>571</v>
      </c>
      <c r="B562" s="155" t="s">
        <v>60</v>
      </c>
      <c r="C562" s="165">
        <v>1</v>
      </c>
      <c r="D562" s="33"/>
      <c r="E562" s="33"/>
      <c r="F562" s="46" t="s">
        <v>649</v>
      </c>
      <c r="G562" s="46" t="s">
        <v>650</v>
      </c>
      <c r="H562" s="47" t="s">
        <v>63</v>
      </c>
      <c r="I562" s="30" t="s">
        <v>78</v>
      </c>
      <c r="J562" s="36">
        <v>4</v>
      </c>
      <c r="K562" s="30" t="s">
        <v>65</v>
      </c>
      <c r="L562" s="26">
        <f>M562+5</f>
        <v>40</v>
      </c>
      <c r="M562" s="26">
        <v>35</v>
      </c>
      <c r="N562" s="26">
        <v>25</v>
      </c>
      <c r="O562" s="26">
        <v>20</v>
      </c>
      <c r="P562" s="27">
        <v>19</v>
      </c>
      <c r="Q562" s="27">
        <v>18</v>
      </c>
      <c r="R562" s="52"/>
      <c r="S562" s="52"/>
      <c r="T562" s="52"/>
      <c r="U562" s="52"/>
      <c r="V562" s="61">
        <v>67</v>
      </c>
      <c r="W562" s="61">
        <v>17</v>
      </c>
      <c r="X562" s="62">
        <f>IF(ISBLANK(W562),"",W562/$X$1)</f>
        <v>2.9982363315696647E-2</v>
      </c>
      <c r="Y562" s="96">
        <f>IF(ISBLANK(V562),"",V562/$Y$1)</f>
        <v>4.5178691840863115E-2</v>
      </c>
      <c r="Z562" s="118">
        <f>IF(ISBLANK(AA562),"",(((Price!$M554-Price!$AA554)/Price!$M554)+((Price!$N554-Price!$AB554)/Price!$N554)+((Price!$O554-Price!$AC554)/Price!$O554))/3)</f>
        <v>-0.11466666666666669</v>
      </c>
      <c r="AA562" s="119">
        <v>35.200000000000003</v>
      </c>
      <c r="AB562" s="120">
        <v>25.3</v>
      </c>
      <c r="AC562" s="121">
        <v>20.900000000000002</v>
      </c>
    </row>
    <row r="563" spans="1:29" ht="15" customHeight="1">
      <c r="A563" s="30">
        <v>572</v>
      </c>
      <c r="B563" s="157" t="s">
        <v>60</v>
      </c>
      <c r="C563" s="165">
        <v>1</v>
      </c>
      <c r="D563" s="33"/>
      <c r="E563" s="33"/>
      <c r="F563" s="46" t="s">
        <v>649</v>
      </c>
      <c r="G563" s="46" t="s">
        <v>651</v>
      </c>
      <c r="H563" s="47" t="s">
        <v>63</v>
      </c>
      <c r="I563" s="30" t="s">
        <v>78</v>
      </c>
      <c r="J563" s="36">
        <v>5</v>
      </c>
      <c r="K563" s="30" t="s">
        <v>69</v>
      </c>
      <c r="L563" s="26">
        <f>M563+5</f>
        <v>27</v>
      </c>
      <c r="M563" s="26">
        <v>22</v>
      </c>
      <c r="N563" s="26">
        <v>15</v>
      </c>
      <c r="O563" s="26">
        <v>11</v>
      </c>
      <c r="P563" s="27">
        <v>10</v>
      </c>
      <c r="Q563" s="27">
        <v>9</v>
      </c>
      <c r="R563" s="52"/>
      <c r="S563" s="52"/>
      <c r="T563" s="52"/>
      <c r="U563" s="52"/>
      <c r="V563" s="61">
        <v>78</v>
      </c>
      <c r="W563" s="61">
        <v>32</v>
      </c>
      <c r="X563" s="62">
        <f>IF(ISBLANK(W563),"",W563/$X$1)</f>
        <v>5.6437389770723101E-2</v>
      </c>
      <c r="Y563" s="96">
        <f>IF(ISBLANK(V563),"",V563/$Y$1)</f>
        <v>5.2596089008766014E-2</v>
      </c>
      <c r="Z563" s="118">
        <f>IF(ISBLANK(AA563),"",(((Price!$M555-Price!$AA555)/Price!$M555)+((Price!$N555-Price!$AB555)/Price!$N555)+((Price!$O555-Price!$AC555)/Price!$O555))/3)</f>
        <v>1.8380952380952359E-2</v>
      </c>
      <c r="AA563" s="119">
        <v>27.500000000000004</v>
      </c>
      <c r="AB563" s="120">
        <v>18.700000000000003</v>
      </c>
      <c r="AC563" s="121">
        <v>13.200000000000001</v>
      </c>
    </row>
    <row r="564" spans="1:29" ht="15" customHeight="1">
      <c r="A564" s="30">
        <v>573</v>
      </c>
      <c r="B564" s="187" t="s">
        <v>60</v>
      </c>
      <c r="C564" s="165">
        <v>1</v>
      </c>
      <c r="D564" s="33"/>
      <c r="E564" s="33"/>
      <c r="F564" s="46" t="s">
        <v>649</v>
      </c>
      <c r="G564" s="46" t="s">
        <v>652</v>
      </c>
      <c r="H564" s="47" t="s">
        <v>63</v>
      </c>
      <c r="I564" s="30" t="s">
        <v>64</v>
      </c>
      <c r="J564" s="36">
        <v>4</v>
      </c>
      <c r="K564" s="30" t="s">
        <v>65</v>
      </c>
      <c r="L564" s="26">
        <f>M564+5</f>
        <v>55</v>
      </c>
      <c r="M564" s="26">
        <v>50</v>
      </c>
      <c r="N564" s="26">
        <v>40</v>
      </c>
      <c r="O564" s="26">
        <v>33</v>
      </c>
      <c r="P564" s="27">
        <v>32</v>
      </c>
      <c r="Q564" s="27">
        <v>31</v>
      </c>
      <c r="R564" s="86"/>
      <c r="S564" s="86"/>
      <c r="T564" s="86"/>
      <c r="U564" s="86"/>
      <c r="V564" s="61">
        <v>14</v>
      </c>
      <c r="W564" s="61">
        <v>4</v>
      </c>
      <c r="X564" s="62">
        <f>IF(ISBLANK(W564),"",W564/$X$1)</f>
        <v>7.0546737213403876E-3</v>
      </c>
      <c r="Y564" s="96">
        <f>IF(ISBLANK(V564),"",V564/$Y$1)</f>
        <v>9.440323668240054E-3</v>
      </c>
      <c r="Z564" s="118">
        <f>IF(ISBLANK(AA564),"",(((Price!$M556-Price!$AA556)/Price!$M556)+((Price!$N556-Price!$AB556)/Price!$N556)+((Price!$O556-Price!$AC556)/Price!$O556))/3)</f>
        <v>4.3611111111111017E-2</v>
      </c>
      <c r="AA564" s="119">
        <v>45</v>
      </c>
      <c r="AB564" s="120">
        <v>35</v>
      </c>
      <c r="AC564" s="121">
        <v>31</v>
      </c>
    </row>
    <row r="565" spans="1:29" ht="15" customHeight="1">
      <c r="A565" s="30">
        <v>574</v>
      </c>
      <c r="B565" s="159" t="s">
        <v>60</v>
      </c>
      <c r="C565" s="92">
        <v>1</v>
      </c>
      <c r="D565" s="33"/>
      <c r="E565" s="33"/>
      <c r="F565" s="46" t="s">
        <v>649</v>
      </c>
      <c r="G565" s="46" t="s">
        <v>653</v>
      </c>
      <c r="H565" s="47" t="s">
        <v>63</v>
      </c>
      <c r="I565" s="30" t="s">
        <v>85</v>
      </c>
      <c r="J565" s="36">
        <v>5</v>
      </c>
      <c r="K565" s="30" t="s">
        <v>69</v>
      </c>
      <c r="L565" s="26">
        <f>M565+5</f>
        <v>35</v>
      </c>
      <c r="M565" s="26">
        <v>30</v>
      </c>
      <c r="N565" s="26">
        <v>22</v>
      </c>
      <c r="O565" s="26">
        <v>17</v>
      </c>
      <c r="P565" s="27">
        <v>16</v>
      </c>
      <c r="Q565" s="27">
        <v>15</v>
      </c>
      <c r="R565" s="52"/>
      <c r="S565" s="52"/>
      <c r="T565" s="52"/>
      <c r="U565" s="52"/>
      <c r="V565" s="61">
        <v>1</v>
      </c>
      <c r="W565" s="61"/>
      <c r="X565" s="62" t="str">
        <f>IF(ISBLANK(W565),"",W565/$X$1)</f>
        <v/>
      </c>
      <c r="Y565" s="96">
        <f>IF(ISBLANK(V565),"",V565/$Y$1)</f>
        <v>6.7430883344571813E-4</v>
      </c>
      <c r="Z565" s="118">
        <f>IF(ISBLANK(AA565),"",(((Price!$M557-Price!$AA557)/Price!$M557)+((Price!$N557-Price!$AB557)/Price!$N557)+((Price!$O557-Price!$AC557)/Price!$O557))/3)</f>
        <v>1</v>
      </c>
      <c r="AA565" s="119">
        <v>33</v>
      </c>
      <c r="AB565" s="120">
        <v>22</v>
      </c>
      <c r="AC565" s="121">
        <v>16.5</v>
      </c>
    </row>
    <row r="566" spans="1:29" ht="15" customHeight="1">
      <c r="A566" s="30">
        <v>575</v>
      </c>
      <c r="B566" s="159" t="s">
        <v>60</v>
      </c>
      <c r="C566" s="92">
        <v>1</v>
      </c>
      <c r="D566" s="33"/>
      <c r="E566" s="33"/>
      <c r="F566" s="46" t="s">
        <v>649</v>
      </c>
      <c r="G566" s="46" t="s">
        <v>654</v>
      </c>
      <c r="H566" s="47" t="s">
        <v>63</v>
      </c>
      <c r="I566" s="30" t="s">
        <v>85</v>
      </c>
      <c r="J566" s="36">
        <v>4</v>
      </c>
      <c r="K566" s="30" t="s">
        <v>65</v>
      </c>
      <c r="L566" s="26">
        <f>M566+5</f>
        <v>30</v>
      </c>
      <c r="M566" s="26">
        <v>25</v>
      </c>
      <c r="N566" s="26">
        <v>18</v>
      </c>
      <c r="O566" s="26">
        <v>14</v>
      </c>
      <c r="P566" s="27">
        <v>13</v>
      </c>
      <c r="Q566" s="27">
        <v>12</v>
      </c>
      <c r="R566" s="52"/>
      <c r="S566" s="52"/>
      <c r="T566" s="52"/>
      <c r="U566" s="52"/>
      <c r="V566" s="61">
        <v>33</v>
      </c>
      <c r="W566" s="61">
        <v>6</v>
      </c>
      <c r="X566" s="62">
        <f>IF(ISBLANK(W566),"",W566/$X$1)</f>
        <v>1.0582010582010581E-2</v>
      </c>
      <c r="Y566" s="96">
        <f>IF(ISBLANK(V566),"",V566/$Y$1)</f>
        <v>2.2252191503708697E-2</v>
      </c>
      <c r="Z566" s="118">
        <f>IF(ISBLANK(AA566),"",(((Price!$M558-Price!$AA558)/Price!$M558)+((Price!$N558-Price!$AB558)/Price!$N558)+((Price!$O558-Price!$AC558)/Price!$O558))/3)</f>
        <v>7.1026234567901178E-2</v>
      </c>
      <c r="AA566" s="119">
        <v>27.500000000000004</v>
      </c>
      <c r="AB566" s="120">
        <v>18.700000000000003</v>
      </c>
      <c r="AC566" s="121">
        <v>14.3</v>
      </c>
    </row>
    <row r="567" spans="1:29" ht="15" customHeight="1">
      <c r="A567" s="30">
        <v>576</v>
      </c>
      <c r="B567" s="159" t="s">
        <v>60</v>
      </c>
      <c r="C567" s="165">
        <v>1</v>
      </c>
      <c r="D567" s="33"/>
      <c r="E567" s="33"/>
      <c r="F567" s="46" t="s">
        <v>649</v>
      </c>
      <c r="G567" s="46" t="s">
        <v>655</v>
      </c>
      <c r="H567" s="47" t="s">
        <v>63</v>
      </c>
      <c r="I567" s="30" t="s">
        <v>64</v>
      </c>
      <c r="J567" s="36">
        <v>4</v>
      </c>
      <c r="K567" s="30" t="s">
        <v>65</v>
      </c>
      <c r="L567" s="26">
        <f>M567+5</f>
        <v>50</v>
      </c>
      <c r="M567" s="26">
        <v>45</v>
      </c>
      <c r="N567" s="26">
        <v>35</v>
      </c>
      <c r="O567" s="26">
        <v>28</v>
      </c>
      <c r="P567" s="27">
        <v>27</v>
      </c>
      <c r="Q567" s="27">
        <v>26</v>
      </c>
      <c r="R567" s="86"/>
      <c r="S567" s="52"/>
      <c r="T567" s="52"/>
      <c r="U567" s="52"/>
      <c r="V567" s="61">
        <v>7</v>
      </c>
      <c r="W567" s="61">
        <v>5</v>
      </c>
      <c r="X567" s="62">
        <f>IF(ISBLANK(W567),"",W567/$X$1)</f>
        <v>8.8183421516754845E-3</v>
      </c>
      <c r="Y567" s="96">
        <f>IF(ISBLANK(V567),"",V567/$Y$1)</f>
        <v>4.720161834120027E-3</v>
      </c>
      <c r="Z567" s="118" t="str">
        <f>IF(ISBLANK(AA567),"",(((Price!$M559-Price!$AA559)/Price!$M559)+((Price!$N559-Price!$AB559)/Price!$N559)+((Price!$O559-Price!$AC559)/Price!$O559))/3)</f>
        <v/>
      </c>
      <c r="AA567" s="119"/>
      <c r="AB567" s="120"/>
      <c r="AC567" s="121"/>
    </row>
    <row r="568" spans="1:29" ht="15" customHeight="1">
      <c r="A568" s="30">
        <v>577</v>
      </c>
      <c r="B568" s="160" t="s">
        <v>60</v>
      </c>
      <c r="C568" s="92">
        <v>1</v>
      </c>
      <c r="D568" s="33"/>
      <c r="E568" s="33"/>
      <c r="F568" s="46" t="s">
        <v>649</v>
      </c>
      <c r="G568" s="46" t="s">
        <v>656</v>
      </c>
      <c r="H568" s="47" t="s">
        <v>84</v>
      </c>
      <c r="I568" s="30" t="s">
        <v>85</v>
      </c>
      <c r="J568" s="36">
        <v>5</v>
      </c>
      <c r="K568" s="30" t="s">
        <v>69</v>
      </c>
      <c r="L568" s="26">
        <f>M568+5</f>
        <v>30</v>
      </c>
      <c r="M568" s="26">
        <v>25</v>
      </c>
      <c r="N568" s="26">
        <v>18</v>
      </c>
      <c r="O568" s="26">
        <v>14</v>
      </c>
      <c r="P568" s="27">
        <v>13</v>
      </c>
      <c r="Q568" s="27">
        <v>12</v>
      </c>
      <c r="R568" s="52"/>
      <c r="S568" s="86"/>
      <c r="T568" s="86"/>
      <c r="U568" s="86"/>
      <c r="V568" s="61">
        <v>7</v>
      </c>
      <c r="W568" s="61">
        <v>3</v>
      </c>
      <c r="X568" s="62">
        <f>IF(ISBLANK(W568),"",W568/$X$1)</f>
        <v>5.2910052910052907E-3</v>
      </c>
      <c r="Y568" s="96">
        <f>IF(ISBLANK(V568),"",V568/$Y$1)</f>
        <v>4.720161834120027E-3</v>
      </c>
      <c r="Z568" s="118">
        <f>IF(ISBLANK(AA568),"",(((Price!$M560-Price!$AA560)/Price!$M560)+((Price!$N560-Price!$AB560)/Price!$N560)+((Price!$O560-Price!$AC560)/Price!$O560))/3)</f>
        <v>2.4404761904761842E-2</v>
      </c>
      <c r="AA568" s="119">
        <v>27.500000000000004</v>
      </c>
      <c r="AB568" s="120">
        <v>19.8</v>
      </c>
      <c r="AC568" s="121">
        <v>15.400000000000002</v>
      </c>
    </row>
    <row r="569" spans="1:29" ht="15" customHeight="1">
      <c r="A569" s="30">
        <v>578</v>
      </c>
      <c r="B569" s="160" t="s">
        <v>60</v>
      </c>
      <c r="C569" s="165">
        <v>1</v>
      </c>
      <c r="D569" s="33"/>
      <c r="E569" s="33"/>
      <c r="F569" s="46" t="s">
        <v>649</v>
      </c>
      <c r="G569" s="46" t="s">
        <v>656</v>
      </c>
      <c r="H569" s="47" t="s">
        <v>63</v>
      </c>
      <c r="I569" s="30" t="s">
        <v>78</v>
      </c>
      <c r="J569" s="36">
        <v>5</v>
      </c>
      <c r="K569" s="30" t="s">
        <v>69</v>
      </c>
      <c r="L569" s="26">
        <f>M569+5</f>
        <v>40</v>
      </c>
      <c r="M569" s="26">
        <v>35</v>
      </c>
      <c r="N569" s="26">
        <v>25</v>
      </c>
      <c r="O569" s="26">
        <v>19</v>
      </c>
      <c r="P569" s="27">
        <v>18</v>
      </c>
      <c r="Q569" s="27">
        <v>17</v>
      </c>
      <c r="R569" s="52"/>
      <c r="S569" s="52"/>
      <c r="T569" s="52"/>
      <c r="U569" s="52"/>
      <c r="V569" s="61">
        <v>10</v>
      </c>
      <c r="W569" s="61">
        <v>1</v>
      </c>
      <c r="X569" s="62">
        <f>IF(ISBLANK(W569),"",W569/$X$1)</f>
        <v>1.7636684303350969E-3</v>
      </c>
      <c r="Y569" s="96">
        <f>IF(ISBLANK(V569),"",V569/$Y$1)</f>
        <v>6.7430883344571811E-3</v>
      </c>
      <c r="Z569" s="118"/>
      <c r="AA569" s="119">
        <v>38.5</v>
      </c>
      <c r="AB569" s="120">
        <v>27.500000000000004</v>
      </c>
      <c r="AC569" s="121">
        <v>22</v>
      </c>
    </row>
    <row r="570" spans="1:29" ht="15" customHeight="1">
      <c r="A570" s="30">
        <v>579</v>
      </c>
      <c r="B570" s="84" t="s">
        <v>60</v>
      </c>
      <c r="C570" s="165">
        <v>1</v>
      </c>
      <c r="D570" s="33"/>
      <c r="E570" s="33"/>
      <c r="F570" s="46" t="s">
        <v>649</v>
      </c>
      <c r="G570" s="46" t="s">
        <v>656</v>
      </c>
      <c r="H570" s="47" t="s">
        <v>63</v>
      </c>
      <c r="I570" s="30" t="s">
        <v>64</v>
      </c>
      <c r="J570" s="36">
        <v>4</v>
      </c>
      <c r="K570" s="30" t="s">
        <v>65</v>
      </c>
      <c r="L570" s="26">
        <f>M570+5</f>
        <v>40</v>
      </c>
      <c r="M570" s="26">
        <v>35</v>
      </c>
      <c r="N570" s="26">
        <v>25</v>
      </c>
      <c r="O570" s="26">
        <v>20</v>
      </c>
      <c r="P570" s="27">
        <v>19</v>
      </c>
      <c r="Q570" s="27">
        <v>18</v>
      </c>
      <c r="R570" s="52"/>
      <c r="S570" s="52"/>
      <c r="T570" s="52"/>
      <c r="U570" s="52"/>
      <c r="V570" s="61">
        <v>106</v>
      </c>
      <c r="W570" s="61">
        <v>28</v>
      </c>
      <c r="X570" s="62">
        <f>IF(ISBLANK(W570),"",W570/$X$1)</f>
        <v>4.9382716049382713E-2</v>
      </c>
      <c r="Y570" s="96">
        <f>IF(ISBLANK(V570),"",V570/$Y$1)</f>
        <v>7.1476736345246122E-2</v>
      </c>
      <c r="Z570" s="118">
        <f>IF(ISBLANK(AA570),"",(((Price!$M562-Price!$AA562)/Price!$M562)+((Price!$N562-Price!$AB562)/Price!$N562)+((Price!$O562-Price!$AC562)/Price!$O562))/3)</f>
        <v>-2.0904761904761978E-2</v>
      </c>
      <c r="AA570" s="119">
        <v>33</v>
      </c>
      <c r="AB570" s="120">
        <v>24.200000000000003</v>
      </c>
      <c r="AC570" s="121">
        <v>18.700000000000003</v>
      </c>
    </row>
    <row r="571" spans="1:29" ht="15" customHeight="1">
      <c r="A571" s="30">
        <v>580</v>
      </c>
      <c r="B571" s="131" t="s">
        <v>60</v>
      </c>
      <c r="C571" s="165">
        <v>1</v>
      </c>
      <c r="D571" s="33"/>
      <c r="E571" s="33"/>
      <c r="F571" s="46" t="s">
        <v>649</v>
      </c>
      <c r="G571" s="46" t="s">
        <v>656</v>
      </c>
      <c r="H571" s="47" t="s">
        <v>63</v>
      </c>
      <c r="I571" s="30" t="s">
        <v>78</v>
      </c>
      <c r="J571" s="36">
        <v>4</v>
      </c>
      <c r="K571" s="30" t="s">
        <v>65</v>
      </c>
      <c r="L571" s="26">
        <f>M571+5</f>
        <v>45</v>
      </c>
      <c r="M571" s="26">
        <v>40</v>
      </c>
      <c r="N571" s="26">
        <v>32</v>
      </c>
      <c r="O571" s="26">
        <v>27</v>
      </c>
      <c r="P571" s="27">
        <v>26</v>
      </c>
      <c r="Q571" s="27">
        <v>25</v>
      </c>
      <c r="R571" s="52"/>
      <c r="S571" s="52"/>
      <c r="T571" s="52"/>
      <c r="U571" s="52"/>
      <c r="V571" s="61">
        <v>381</v>
      </c>
      <c r="W571" s="61">
        <v>123</v>
      </c>
      <c r="X571" s="62">
        <f>IF(ISBLANK(W571),"",W571/$X$1)</f>
        <v>0.21693121693121692</v>
      </c>
      <c r="Y571" s="96">
        <f>IF(ISBLANK(V571),"",V571/$Y$1)</f>
        <v>0.25691166554281863</v>
      </c>
      <c r="Z571" s="118">
        <f>IF(ISBLANK(AA571),"",(((Price!$M563-Price!$AA563)/Price!$M563)+((Price!$N563-Price!$AB563)/Price!$N563)+((Price!$O563-Price!$AC563)/Price!$O563))/3)</f>
        <v>-0.23222222222222236</v>
      </c>
      <c r="AA571" s="119">
        <v>49.500000000000007</v>
      </c>
      <c r="AB571" s="120">
        <v>38.5</v>
      </c>
      <c r="AC571" s="121">
        <v>31.900000000000002</v>
      </c>
    </row>
    <row r="572" spans="1:29" ht="15" customHeight="1">
      <c r="A572" s="30">
        <v>581</v>
      </c>
      <c r="B572" s="155" t="s">
        <v>60</v>
      </c>
      <c r="C572" s="165">
        <v>1</v>
      </c>
      <c r="D572" s="33"/>
      <c r="E572" s="33"/>
      <c r="F572" s="46" t="s">
        <v>649</v>
      </c>
      <c r="G572" s="46" t="s">
        <v>657</v>
      </c>
      <c r="H572" s="47" t="s">
        <v>63</v>
      </c>
      <c r="I572" s="30" t="s">
        <v>78</v>
      </c>
      <c r="J572" s="36">
        <v>5</v>
      </c>
      <c r="K572" s="30" t="s">
        <v>69</v>
      </c>
      <c r="L572" s="26">
        <f>M572+5</f>
        <v>40</v>
      </c>
      <c r="M572" s="26">
        <v>35</v>
      </c>
      <c r="N572" s="26">
        <v>25</v>
      </c>
      <c r="O572" s="26">
        <v>20</v>
      </c>
      <c r="P572" s="27">
        <v>19</v>
      </c>
      <c r="Q572" s="27">
        <v>18</v>
      </c>
      <c r="R572" s="52"/>
      <c r="S572" s="52"/>
      <c r="T572" s="52"/>
      <c r="U572" s="52"/>
      <c r="V572" s="61"/>
      <c r="W572" s="61"/>
      <c r="X572" s="62" t="str">
        <f>IF(ISBLANK(W572),"",W572/$X$1)</f>
        <v/>
      </c>
      <c r="Y572" s="96" t="str">
        <f>IF(ISBLANK(V572),"",V572/$Y$1)</f>
        <v/>
      </c>
      <c r="Z572" s="118">
        <f>IF(ISBLANK(AA572),"",(((Price!$M564-Price!$AA564)/Price!$M564)+((Price!$N564-Price!$AB564)/Price!$N564)+((Price!$O564-Price!$AC564)/Price!$O564))/3)</f>
        <v>9.5202020202020218E-2</v>
      </c>
      <c r="AA572" s="119">
        <v>38.5</v>
      </c>
      <c r="AB572" s="120">
        <v>27.500000000000004</v>
      </c>
      <c r="AC572" s="121">
        <v>24.200000000000003</v>
      </c>
    </row>
    <row r="573" spans="1:29" ht="15" customHeight="1">
      <c r="A573" s="30">
        <v>582</v>
      </c>
      <c r="B573" s="155" t="s">
        <v>60</v>
      </c>
      <c r="C573" s="165">
        <v>1</v>
      </c>
      <c r="D573" s="33"/>
      <c r="E573" s="33"/>
      <c r="F573" s="46" t="s">
        <v>649</v>
      </c>
      <c r="G573" s="46" t="s">
        <v>658</v>
      </c>
      <c r="H573" s="47" t="s">
        <v>63</v>
      </c>
      <c r="I573" s="30" t="s">
        <v>85</v>
      </c>
      <c r="J573" s="36">
        <v>5</v>
      </c>
      <c r="K573" s="30" t="s">
        <v>69</v>
      </c>
      <c r="L573" s="26">
        <f>M573+5</f>
        <v>45</v>
      </c>
      <c r="M573" s="50">
        <v>40</v>
      </c>
      <c r="N573" s="50">
        <v>30</v>
      </c>
      <c r="O573" s="50">
        <v>24</v>
      </c>
      <c r="P573" s="27">
        <v>23</v>
      </c>
      <c r="Q573" s="27">
        <v>22</v>
      </c>
      <c r="R573" s="52"/>
      <c r="S573" s="52"/>
      <c r="T573" s="52"/>
      <c r="U573" s="52"/>
      <c r="V573" s="61">
        <v>2</v>
      </c>
      <c r="W573" s="61"/>
      <c r="X573" s="62" t="str">
        <f>IF(ISBLANK(W573),"",W573/$X$1)</f>
        <v/>
      </c>
      <c r="Y573" s="96">
        <f>IF(ISBLANK(V573),"",V573/$Y$1)</f>
        <v>1.3486176668914363E-3</v>
      </c>
      <c r="Z573" s="118">
        <f>IF(ISBLANK(AA573),"",(((Price!$M565-Price!$AA565)/Price!$M565)+((Price!$N565-Price!$AB565)/Price!$N565)+((Price!$O565-Price!$AC565)/Price!$O565))/3)</f>
        <v>-2.3529411764705882E-2</v>
      </c>
      <c r="AA573" s="119">
        <v>38.5</v>
      </c>
      <c r="AB573" s="120">
        <v>30.800000000000004</v>
      </c>
      <c r="AC573" s="121">
        <v>25.3</v>
      </c>
    </row>
    <row r="574" spans="1:29" ht="15" customHeight="1">
      <c r="A574" s="30">
        <v>583</v>
      </c>
      <c r="B574" s="155" t="s">
        <v>60</v>
      </c>
      <c r="C574" s="165">
        <v>1</v>
      </c>
      <c r="D574" s="33"/>
      <c r="E574" s="33"/>
      <c r="F574" s="46" t="s">
        <v>649</v>
      </c>
      <c r="G574" s="46" t="s">
        <v>659</v>
      </c>
      <c r="H574" s="47" t="s">
        <v>72</v>
      </c>
      <c r="I574" s="30" t="s">
        <v>64</v>
      </c>
      <c r="J574" s="36">
        <v>4</v>
      </c>
      <c r="K574" s="30" t="s">
        <v>65</v>
      </c>
      <c r="L574" s="26">
        <f>M574+5</f>
        <v>40</v>
      </c>
      <c r="M574" s="26">
        <v>35</v>
      </c>
      <c r="N574" s="26">
        <v>28</v>
      </c>
      <c r="O574" s="26">
        <v>23</v>
      </c>
      <c r="P574" s="27">
        <v>22</v>
      </c>
      <c r="Q574" s="27">
        <v>21</v>
      </c>
      <c r="R574" s="52"/>
      <c r="S574" s="52"/>
      <c r="T574" s="52"/>
      <c r="U574" s="52"/>
      <c r="V574" s="61">
        <v>6</v>
      </c>
      <c r="W574" s="61">
        <v>3</v>
      </c>
      <c r="X574" s="62">
        <f>IF(ISBLANK(W574),"",W574/$X$1)</f>
        <v>5.2910052910052907E-3</v>
      </c>
      <c r="Y574" s="96">
        <f>IF(ISBLANK(V574),"",V574/$Y$1)</f>
        <v>4.045853000674309E-3</v>
      </c>
      <c r="Z574" s="118">
        <f>IF(ISBLANK(AA574),"",(((Price!$M566-Price!$AA566)/Price!$M566)+((Price!$N566-Price!$AB566)/Price!$N566)+((Price!$O566-Price!$AC566)/Price!$O566))/3)</f>
        <v>-5.3439153439153564E-2</v>
      </c>
      <c r="AA574" s="119">
        <v>33</v>
      </c>
      <c r="AB574" s="120">
        <v>25.3</v>
      </c>
      <c r="AC574" s="121">
        <v>20.900000000000002</v>
      </c>
    </row>
    <row r="575" spans="1:29" ht="15" customHeight="1">
      <c r="A575" s="30">
        <v>584</v>
      </c>
      <c r="B575" s="155" t="s">
        <v>60</v>
      </c>
      <c r="C575" s="165">
        <v>1</v>
      </c>
      <c r="D575" s="33"/>
      <c r="E575" s="33"/>
      <c r="F575" s="46" t="s">
        <v>649</v>
      </c>
      <c r="G575" s="46" t="s">
        <v>660</v>
      </c>
      <c r="H575" s="47" t="s">
        <v>63</v>
      </c>
      <c r="I575" s="30" t="s">
        <v>64</v>
      </c>
      <c r="J575" s="36">
        <v>4</v>
      </c>
      <c r="K575" s="30" t="s">
        <v>65</v>
      </c>
      <c r="L575" s="26">
        <f>M575+5</f>
        <v>45</v>
      </c>
      <c r="M575" s="26">
        <v>40</v>
      </c>
      <c r="N575" s="26">
        <v>30</v>
      </c>
      <c r="O575" s="26">
        <v>26</v>
      </c>
      <c r="P575" s="27">
        <v>25</v>
      </c>
      <c r="Q575" s="27">
        <v>24</v>
      </c>
      <c r="R575" s="52"/>
      <c r="S575" s="52"/>
      <c r="T575" s="52"/>
      <c r="U575" s="52"/>
      <c r="V575" s="61">
        <v>3</v>
      </c>
      <c r="W575" s="61">
        <v>2</v>
      </c>
      <c r="X575" s="62">
        <f>IF(ISBLANK(W575),"",W575/$X$1)</f>
        <v>3.5273368606701938E-3</v>
      </c>
      <c r="Y575" s="96">
        <f>IF(ISBLANK(V575),"",V575/$Y$1)</f>
        <v>2.0229265003371545E-3</v>
      </c>
      <c r="Z575" s="118">
        <f>IF(ISBLANK(AA575),"",(((Price!$M567-Price!$AA567)/Price!$M567)+((Price!$N567-Price!$AB567)/Price!$N567)+((Price!$O567-Price!$AC567)/Price!$O567))/3)</f>
        <v>1</v>
      </c>
      <c r="AA575" s="119">
        <v>38.5</v>
      </c>
      <c r="AB575" s="120">
        <v>29.700000000000003</v>
      </c>
      <c r="AC575" s="121">
        <v>24.200000000000003</v>
      </c>
    </row>
    <row r="576" spans="1:29" ht="15" customHeight="1">
      <c r="A576" s="30">
        <v>585</v>
      </c>
      <c r="B576" s="155" t="s">
        <v>60</v>
      </c>
      <c r="C576" s="165">
        <v>1</v>
      </c>
      <c r="D576" s="33"/>
      <c r="E576" s="33"/>
      <c r="F576" s="46" t="s">
        <v>649</v>
      </c>
      <c r="G576" s="46" t="s">
        <v>661</v>
      </c>
      <c r="H576" s="47" t="s">
        <v>63</v>
      </c>
      <c r="I576" s="30" t="s">
        <v>78</v>
      </c>
      <c r="J576" s="36">
        <v>4</v>
      </c>
      <c r="K576" s="30" t="s">
        <v>65</v>
      </c>
      <c r="L576" s="26">
        <f>M576+5</f>
        <v>55</v>
      </c>
      <c r="M576" s="26">
        <v>50</v>
      </c>
      <c r="N576" s="26">
        <v>40</v>
      </c>
      <c r="O576" s="26">
        <v>35</v>
      </c>
      <c r="P576" s="27">
        <v>34</v>
      </c>
      <c r="Q576" s="27">
        <v>33</v>
      </c>
      <c r="R576" s="132"/>
      <c r="S576" s="133"/>
      <c r="T576" s="133"/>
      <c r="U576" s="133"/>
      <c r="V576" s="61">
        <v>2</v>
      </c>
      <c r="W576" s="61"/>
      <c r="X576" s="62" t="str">
        <f>IF(ISBLANK(W576),"",W576/$X$1)</f>
        <v/>
      </c>
      <c r="Y576" s="96">
        <f>IF(ISBLANK(V576),"",V576/$Y$1)</f>
        <v>1.3486176668914363E-3</v>
      </c>
      <c r="Z576" s="118" t="str">
        <f>IF(ISBLANK(AA576),"",(((Price!$M568-Price!$AA568)/Price!$M568)+((Price!$N568-Price!$AB568)/Price!$N568)+((Price!$O568-Price!$AC568)/Price!$O568))/3)</f>
        <v/>
      </c>
      <c r="AA576" s="119"/>
      <c r="AB576" s="120"/>
      <c r="AC576" s="121"/>
    </row>
    <row r="577" spans="1:29" ht="15" customHeight="1">
      <c r="A577" s="30">
        <v>586</v>
      </c>
      <c r="B577" s="155" t="s">
        <v>60</v>
      </c>
      <c r="C577" s="165">
        <v>1</v>
      </c>
      <c r="D577" s="33"/>
      <c r="E577" s="33"/>
      <c r="F577" s="46" t="s">
        <v>662</v>
      </c>
      <c r="G577" s="46" t="s">
        <v>663</v>
      </c>
      <c r="H577" s="47" t="s">
        <v>63</v>
      </c>
      <c r="I577" s="30" t="s">
        <v>85</v>
      </c>
      <c r="J577" s="36">
        <v>5</v>
      </c>
      <c r="K577" s="30" t="s">
        <v>69</v>
      </c>
      <c r="L577" s="26">
        <f>M577+5</f>
        <v>40</v>
      </c>
      <c r="M577" s="26">
        <v>35</v>
      </c>
      <c r="N577" s="26">
        <v>28</v>
      </c>
      <c r="O577" s="26">
        <v>23</v>
      </c>
      <c r="P577" s="27">
        <v>22</v>
      </c>
      <c r="Q577" s="27">
        <v>21</v>
      </c>
      <c r="R577" s="52"/>
      <c r="S577" s="52"/>
      <c r="T577" s="52"/>
      <c r="U577" s="52"/>
      <c r="V577" s="61">
        <v>1</v>
      </c>
      <c r="W577" s="61"/>
      <c r="X577" s="62" t="str">
        <f>IF(ISBLANK(W577),"",W577/$X$1)</f>
        <v/>
      </c>
      <c r="Y577" s="96">
        <f>IF(ISBLANK(V577),"",V577/$Y$1)</f>
        <v>6.7430883344571813E-4</v>
      </c>
      <c r="Z577" s="118">
        <f>IF(ISBLANK(AA577),"",(((Price!$M569-Price!$AA569)/Price!$M569)+((Price!$N569-Price!$AB569)/Price!$N569)+((Price!$O569-Price!$AC569)/Price!$O569))/3)</f>
        <v>-0.11929824561403513</v>
      </c>
      <c r="AA577" s="119">
        <v>38.5</v>
      </c>
      <c r="AB577" s="120">
        <v>27.500000000000004</v>
      </c>
      <c r="AC577" s="121">
        <v>23.1</v>
      </c>
    </row>
    <row r="578" spans="1:29" ht="15" customHeight="1">
      <c r="A578" s="30">
        <v>587</v>
      </c>
      <c r="B578" s="84" t="s">
        <v>60</v>
      </c>
      <c r="C578" s="165">
        <v>1</v>
      </c>
      <c r="D578" s="33"/>
      <c r="E578" s="33"/>
      <c r="F578" s="46" t="s">
        <v>662</v>
      </c>
      <c r="G578" s="46" t="s">
        <v>663</v>
      </c>
      <c r="H578" s="47" t="s">
        <v>63</v>
      </c>
      <c r="I578" s="30" t="s">
        <v>85</v>
      </c>
      <c r="J578" s="36">
        <v>4</v>
      </c>
      <c r="K578" s="30" t="s">
        <v>65</v>
      </c>
      <c r="L578" s="26">
        <f>M578+5</f>
        <v>50</v>
      </c>
      <c r="M578" s="26">
        <v>45</v>
      </c>
      <c r="N578" s="26">
        <v>35</v>
      </c>
      <c r="O578" s="26">
        <v>29</v>
      </c>
      <c r="P578" s="27">
        <v>28</v>
      </c>
      <c r="Q578" s="27">
        <v>27</v>
      </c>
      <c r="R578" s="52"/>
      <c r="S578" s="52"/>
      <c r="T578" s="52"/>
      <c r="U578" s="52"/>
      <c r="V578" s="61">
        <v>12</v>
      </c>
      <c r="W578" s="61">
        <v>1</v>
      </c>
      <c r="X578" s="62">
        <f>IF(ISBLANK(W578),"",W578/$X$1)</f>
        <v>1.7636684303350969E-3</v>
      </c>
      <c r="Y578" s="96">
        <f>IF(ISBLANK(V578),"",V578/$Y$1)</f>
        <v>8.091706001348618E-3</v>
      </c>
      <c r="Z578" s="118">
        <f>IF(ISBLANK(AA578),"",(((Price!$M570-Price!$AA570)/Price!$M570)+((Price!$N570-Price!$AB570)/Price!$N570)+((Price!$O570-Price!$AC570)/Price!$O570))/3)</f>
        <v>5.1380952380952298E-2</v>
      </c>
      <c r="AA578" s="119">
        <v>44</v>
      </c>
      <c r="AB578" s="120">
        <v>35.200000000000003</v>
      </c>
      <c r="AC578" s="121">
        <v>29.700000000000003</v>
      </c>
    </row>
    <row r="579" spans="1:29" ht="15" customHeight="1">
      <c r="A579" s="30">
        <v>588</v>
      </c>
      <c r="B579" s="131" t="s">
        <v>60</v>
      </c>
      <c r="C579" s="165">
        <v>1</v>
      </c>
      <c r="D579" s="33"/>
      <c r="E579" s="33"/>
      <c r="F579" s="46" t="s">
        <v>662</v>
      </c>
      <c r="G579" s="46" t="s">
        <v>663</v>
      </c>
      <c r="H579" s="47" t="s">
        <v>63</v>
      </c>
      <c r="I579" s="30" t="s">
        <v>78</v>
      </c>
      <c r="J579" s="36">
        <v>5</v>
      </c>
      <c r="K579" s="30" t="s">
        <v>69</v>
      </c>
      <c r="L579" s="26">
        <f>M579+5</f>
        <v>45</v>
      </c>
      <c r="M579" s="26">
        <v>40</v>
      </c>
      <c r="N579" s="26">
        <v>30</v>
      </c>
      <c r="O579" s="26">
        <v>25</v>
      </c>
      <c r="P579" s="27">
        <v>24</v>
      </c>
      <c r="Q579" s="27">
        <v>23</v>
      </c>
      <c r="R579" s="52"/>
      <c r="S579" s="52"/>
      <c r="T579" s="52"/>
      <c r="U579" s="52"/>
      <c r="V579" s="61">
        <v>16</v>
      </c>
      <c r="W579" s="61">
        <v>1</v>
      </c>
      <c r="X579" s="62">
        <f>IF(ISBLANK(W579),"",W579/$X$1)</f>
        <v>1.7636684303350969E-3</v>
      </c>
      <c r="Y579" s="96">
        <f>IF(ISBLANK(V579),"",V579/$Y$1)</f>
        <v>1.078894133513149E-2</v>
      </c>
      <c r="Z579" s="118">
        <f>IF(ISBLANK(AA579),"",(((Price!$M571-Price!$AA571)/Price!$M571)+((Price!$N571-Price!$AB571)/Price!$N571)+((Price!$O571-Price!$AC571)/Price!$O571))/3)</f>
        <v>-0.2073688271604939</v>
      </c>
      <c r="AA579" s="119">
        <v>33</v>
      </c>
      <c r="AB579" s="120">
        <v>25.3</v>
      </c>
      <c r="AC579" s="121">
        <v>20.900000000000002</v>
      </c>
    </row>
    <row r="580" spans="1:29" ht="15" customHeight="1">
      <c r="A580" s="30">
        <v>589</v>
      </c>
      <c r="B580" s="131" t="s">
        <v>60</v>
      </c>
      <c r="C580" s="165">
        <v>1</v>
      </c>
      <c r="D580" s="33"/>
      <c r="E580" s="33"/>
      <c r="F580" s="46" t="s">
        <v>662</v>
      </c>
      <c r="G580" s="46" t="s">
        <v>663</v>
      </c>
      <c r="H580" s="47" t="s">
        <v>63</v>
      </c>
      <c r="I580" s="30" t="s">
        <v>64</v>
      </c>
      <c r="J580" s="36">
        <v>4</v>
      </c>
      <c r="K580" s="30" t="s">
        <v>65</v>
      </c>
      <c r="L580" s="26">
        <f>M580+5</f>
        <v>45</v>
      </c>
      <c r="M580" s="26">
        <v>40</v>
      </c>
      <c r="N580" s="26">
        <v>30</v>
      </c>
      <c r="O580" s="26">
        <v>26</v>
      </c>
      <c r="P580" s="27">
        <v>25</v>
      </c>
      <c r="Q580" s="27">
        <v>24</v>
      </c>
      <c r="R580" s="52"/>
      <c r="S580" s="52"/>
      <c r="T580" s="52"/>
      <c r="U580" s="52"/>
      <c r="V580" s="61">
        <v>26</v>
      </c>
      <c r="W580" s="61">
        <v>5</v>
      </c>
      <c r="X580" s="62">
        <f>IF(ISBLANK(W580),"",W580/$X$1)</f>
        <v>8.8183421516754845E-3</v>
      </c>
      <c r="Y580" s="96">
        <f>IF(ISBLANK(V580),"",V580/$Y$1)</f>
        <v>1.753202966958867E-2</v>
      </c>
      <c r="Z580" s="118">
        <f>IF(ISBLANK(AA580),"",(((Price!$M572-Price!$AA572)/Price!$M572)+((Price!$N572-Price!$AB572)/Price!$N572)+((Price!$O572-Price!$AC572)/Price!$O572))/3)</f>
        <v>-0.13666666666666674</v>
      </c>
      <c r="AA580" s="119">
        <v>38.5</v>
      </c>
      <c r="AB580" s="120">
        <v>29.700000000000003</v>
      </c>
      <c r="AC580" s="121">
        <v>24.200000000000003</v>
      </c>
    </row>
    <row r="581" spans="1:29" ht="15" customHeight="1">
      <c r="A581" s="30">
        <v>591</v>
      </c>
      <c r="B581" s="84" t="s">
        <v>60</v>
      </c>
      <c r="C581" s="165">
        <v>1</v>
      </c>
      <c r="D581" s="33"/>
      <c r="E581" s="33"/>
      <c r="F581" s="46" t="s">
        <v>662</v>
      </c>
      <c r="G581" s="46" t="s">
        <v>664</v>
      </c>
      <c r="H581" s="47" t="s">
        <v>63</v>
      </c>
      <c r="I581" s="30" t="s">
        <v>64</v>
      </c>
      <c r="J581" s="36">
        <v>5</v>
      </c>
      <c r="K581" s="30" t="s">
        <v>69</v>
      </c>
      <c r="L581" s="26">
        <f>M581+5</f>
        <v>27</v>
      </c>
      <c r="M581" s="26">
        <v>22</v>
      </c>
      <c r="N581" s="26">
        <v>14.999999999999998</v>
      </c>
      <c r="O581" s="26">
        <v>11</v>
      </c>
      <c r="P581" s="27">
        <v>10</v>
      </c>
      <c r="Q581" s="27">
        <v>9</v>
      </c>
      <c r="R581" s="43"/>
      <c r="S581" s="52"/>
      <c r="T581" s="52"/>
      <c r="U581" s="52"/>
      <c r="V581" s="33">
        <v>12</v>
      </c>
      <c r="W581" s="61">
        <v>8</v>
      </c>
      <c r="X581" s="62">
        <f>IF(ISBLANK(W581),"",W581/$X$1)</f>
        <v>1.4109347442680775E-2</v>
      </c>
      <c r="Y581" s="40">
        <f>IF(ISBLANK(V581),"",V581/$Y$1)</f>
        <v>8.091706001348618E-3</v>
      </c>
      <c r="Z581" s="63">
        <f>IF(ISBLANK(AA581),"",(((Price!$M574-Price!$AA574)/Price!$M574)+((Price!$N574-Price!$AB574)/Price!$N574)+((Price!$O574-Price!$AC574)/Price!$O574))/3)</f>
        <v>8.1625258799171804E-2</v>
      </c>
      <c r="AA581" s="64">
        <v>24.200000000000003</v>
      </c>
      <c r="AB581" s="65">
        <v>16.5</v>
      </c>
      <c r="AC581" s="66">
        <v>12.100000000000001</v>
      </c>
    </row>
    <row r="582" spans="1:29" ht="15" customHeight="1">
      <c r="A582" s="30">
        <v>592</v>
      </c>
      <c r="B582" s="84" t="s">
        <v>60</v>
      </c>
      <c r="C582" s="165">
        <v>1</v>
      </c>
      <c r="D582" s="33"/>
      <c r="E582" s="33"/>
      <c r="F582" s="46" t="s">
        <v>662</v>
      </c>
      <c r="G582" s="46" t="s">
        <v>665</v>
      </c>
      <c r="H582" s="47" t="s">
        <v>63</v>
      </c>
      <c r="I582" s="30" t="s">
        <v>64</v>
      </c>
      <c r="J582" s="36">
        <v>4</v>
      </c>
      <c r="K582" s="30" t="s">
        <v>65</v>
      </c>
      <c r="L582" s="26">
        <f>M582+5</f>
        <v>45</v>
      </c>
      <c r="M582" s="26">
        <v>40</v>
      </c>
      <c r="N582" s="26">
        <v>31</v>
      </c>
      <c r="O582" s="26">
        <v>26</v>
      </c>
      <c r="P582" s="27">
        <v>25</v>
      </c>
      <c r="Q582" s="27">
        <v>24</v>
      </c>
      <c r="R582" s="132"/>
      <c r="S582" s="133"/>
      <c r="T582" s="133"/>
      <c r="U582" s="133"/>
      <c r="V582" s="61">
        <v>8</v>
      </c>
      <c r="W582" s="61">
        <v>1</v>
      </c>
      <c r="X582" s="62">
        <f>IF(ISBLANK(W582),"",W582/$X$1)</f>
        <v>1.7636684303350969E-3</v>
      </c>
      <c r="Y582" s="96">
        <f>IF(ISBLANK(V582),"",V582/$Y$1)</f>
        <v>5.394470667565745E-3</v>
      </c>
      <c r="Z582" s="118" t="str">
        <f>IF(ISBLANK(AA582),"",(((Price!$M575-Price!$AA575)/Price!$M575)+((Price!$N575-Price!$AB575)/Price!$N575)+((Price!$O575-Price!$AC575)/Price!$O575))/3)</f>
        <v/>
      </c>
      <c r="AA582" s="119"/>
      <c r="AB582" s="120"/>
      <c r="AC582" s="121"/>
    </row>
    <row r="583" spans="1:29" ht="15" customHeight="1">
      <c r="A583" s="30">
        <v>593</v>
      </c>
      <c r="B583" s="84" t="s">
        <v>60</v>
      </c>
      <c r="C583" s="165">
        <v>1</v>
      </c>
      <c r="D583" s="33"/>
      <c r="E583" s="33"/>
      <c r="F583" s="46" t="s">
        <v>662</v>
      </c>
      <c r="G583" s="46" t="s">
        <v>665</v>
      </c>
      <c r="H583" s="47" t="s">
        <v>63</v>
      </c>
      <c r="I583" s="30" t="s">
        <v>78</v>
      </c>
      <c r="J583" s="36">
        <v>4</v>
      </c>
      <c r="K583" s="30" t="s">
        <v>65</v>
      </c>
      <c r="L583" s="26">
        <f>M583+5</f>
        <v>45</v>
      </c>
      <c r="M583" s="26">
        <v>40</v>
      </c>
      <c r="N583" s="26">
        <v>30</v>
      </c>
      <c r="O583" s="26">
        <v>23</v>
      </c>
      <c r="P583" s="27">
        <v>22</v>
      </c>
      <c r="Q583" s="27">
        <v>21</v>
      </c>
      <c r="R583" s="132"/>
      <c r="S583" s="133"/>
      <c r="T583" s="133"/>
      <c r="U583" s="133"/>
      <c r="V583" s="61">
        <v>16</v>
      </c>
      <c r="W583" s="61">
        <v>3</v>
      </c>
      <c r="X583" s="62">
        <f>IF(ISBLANK(W583),"",W583/$X$1)</f>
        <v>5.2910052910052907E-3</v>
      </c>
      <c r="Y583" s="96">
        <f>IF(ISBLANK(V583),"",V583/$Y$1)</f>
        <v>1.078894133513149E-2</v>
      </c>
      <c r="Z583" s="118" t="str">
        <f>IF(ISBLANK(AA583),"",(((Price!$M576-Price!$AA576)/Price!$M576)+((Price!$N576-Price!$AB576)/Price!$N576)+((Price!$O576-Price!$AC576)/Price!$O576))/3)</f>
        <v/>
      </c>
      <c r="AA583" s="119"/>
      <c r="AB583" s="120"/>
      <c r="AC583" s="121"/>
    </row>
    <row r="584" spans="1:29" ht="15" customHeight="1">
      <c r="A584" s="30">
        <v>594</v>
      </c>
      <c r="B584" s="84" t="s">
        <v>60</v>
      </c>
      <c r="C584" s="165">
        <v>1</v>
      </c>
      <c r="D584" s="33"/>
      <c r="E584" s="33"/>
      <c r="F584" s="46" t="s">
        <v>662</v>
      </c>
      <c r="G584" s="46" t="s">
        <v>666</v>
      </c>
      <c r="H584" s="47" t="s">
        <v>63</v>
      </c>
      <c r="I584" s="30" t="s">
        <v>78</v>
      </c>
      <c r="J584" s="36">
        <v>5</v>
      </c>
      <c r="K584" s="30" t="s">
        <v>69</v>
      </c>
      <c r="L584" s="26">
        <f>M584+5</f>
        <v>50</v>
      </c>
      <c r="M584" s="26">
        <v>45</v>
      </c>
      <c r="N584" s="26">
        <v>35</v>
      </c>
      <c r="O584" s="26">
        <v>28</v>
      </c>
      <c r="P584" s="27">
        <v>27</v>
      </c>
      <c r="Q584" s="27">
        <v>26</v>
      </c>
      <c r="R584" s="132"/>
      <c r="S584" s="133"/>
      <c r="T584" s="133"/>
      <c r="U584" s="133"/>
      <c r="V584" s="61">
        <v>3</v>
      </c>
      <c r="W584" s="61"/>
      <c r="X584" s="62" t="str">
        <f>IF(ISBLANK(W584),"",W584/$X$1)</f>
        <v/>
      </c>
      <c r="Y584" s="96">
        <f>IF(ISBLANK(V584),"",V584/$Y$1)</f>
        <v>2.0229265003371545E-3</v>
      </c>
      <c r="Z584" s="118" t="str">
        <f>IF(ISBLANK(AA584),"",(((Price!$M577-Price!$AA577)/Price!$M577)+((Price!$N577-Price!$AB577)/Price!$N577)+((Price!$O577-Price!$AC577)/Price!$O577))/3)</f>
        <v/>
      </c>
      <c r="AA584" s="119"/>
      <c r="AB584" s="120"/>
      <c r="AC584" s="121"/>
    </row>
    <row r="585" spans="1:29" ht="15" customHeight="1">
      <c r="A585" s="30">
        <v>595</v>
      </c>
      <c r="B585" s="84" t="s">
        <v>60</v>
      </c>
      <c r="C585" s="165">
        <v>1</v>
      </c>
      <c r="D585" s="33"/>
      <c r="E585" s="33"/>
      <c r="F585" s="46" t="s">
        <v>662</v>
      </c>
      <c r="G585" s="46" t="s">
        <v>667</v>
      </c>
      <c r="H585" s="47" t="s">
        <v>63</v>
      </c>
      <c r="I585" s="48" t="s">
        <v>64</v>
      </c>
      <c r="J585" s="49">
        <v>4</v>
      </c>
      <c r="K585" s="48" t="s">
        <v>65</v>
      </c>
      <c r="L585" s="26">
        <f>M585+5</f>
        <v>45</v>
      </c>
      <c r="M585" s="26">
        <v>40</v>
      </c>
      <c r="N585" s="26">
        <v>31</v>
      </c>
      <c r="O585" s="26">
        <v>26</v>
      </c>
      <c r="P585" s="51">
        <v>25</v>
      </c>
      <c r="Q585" s="51">
        <v>24</v>
      </c>
      <c r="R585" s="132"/>
      <c r="S585" s="134"/>
      <c r="T585" s="134"/>
      <c r="U585" s="134"/>
      <c r="V585" s="61">
        <v>18</v>
      </c>
      <c r="W585" s="61">
        <v>3</v>
      </c>
      <c r="X585" s="62">
        <f>IF(ISBLANK(W585),"",W585/$X$1)</f>
        <v>5.2910052910052907E-3</v>
      </c>
      <c r="Y585" s="96">
        <f>IF(ISBLANK(V585),"",V585/$Y$1)</f>
        <v>1.2137559002022926E-2</v>
      </c>
      <c r="Z585" s="118" t="str">
        <f>IF(ISBLANK(AA585),"",(((Price!$M578-Price!$AA578)/Price!$M578)+((Price!$N578-Price!$AB578)/Price!$N578)+((Price!$O578-Price!$AC578)/Price!$O578))/3)</f>
        <v/>
      </c>
      <c r="AA585" s="119"/>
      <c r="AB585" s="120"/>
      <c r="AC585" s="121"/>
    </row>
    <row r="586" spans="1:29" ht="15" customHeight="1">
      <c r="A586" s="30">
        <v>596</v>
      </c>
      <c r="B586" s="154" t="s">
        <v>60</v>
      </c>
      <c r="C586" s="32">
        <v>1</v>
      </c>
      <c r="D586" s="33"/>
      <c r="E586" s="33"/>
      <c r="F586" s="34" t="s">
        <v>662</v>
      </c>
      <c r="G586" s="34" t="s">
        <v>668</v>
      </c>
      <c r="H586" s="35" t="s">
        <v>63</v>
      </c>
      <c r="I586" s="30" t="s">
        <v>64</v>
      </c>
      <c r="J586" s="36">
        <v>4</v>
      </c>
      <c r="K586" s="30" t="s">
        <v>65</v>
      </c>
      <c r="L586" s="26">
        <f>M586+5</f>
        <v>40</v>
      </c>
      <c r="M586" s="26">
        <v>35</v>
      </c>
      <c r="N586" s="26">
        <v>27</v>
      </c>
      <c r="O586" s="26">
        <v>22</v>
      </c>
      <c r="P586" s="26">
        <v>21</v>
      </c>
      <c r="Q586" s="26">
        <v>20</v>
      </c>
      <c r="R586" s="43"/>
      <c r="S586" s="86"/>
      <c r="T586" s="86"/>
      <c r="U586" s="86"/>
      <c r="V586" s="61">
        <v>14</v>
      </c>
      <c r="W586" s="61">
        <v>5</v>
      </c>
      <c r="X586" s="62">
        <f>IF(ISBLANK(W586),"",W586/$X$1)</f>
        <v>8.8183421516754845E-3</v>
      </c>
      <c r="Y586" s="96">
        <f>IF(ISBLANK(V586),"",V586/$Y$1)</f>
        <v>9.440323668240054E-3</v>
      </c>
      <c r="Z586" s="118">
        <f>IF(ISBLANK(AA586),"",(((Price!$M579-Price!$AA579)/Price!$M579)+((Price!$N579-Price!$AB579)/Price!$N579)+((Price!$O579-Price!$AC579)/Price!$O579))/3)</f>
        <v>0.16522222222222219</v>
      </c>
      <c r="AA586" s="119">
        <v>35</v>
      </c>
      <c r="AB586" s="120">
        <v>25</v>
      </c>
      <c r="AC586" s="121">
        <v>20</v>
      </c>
    </row>
    <row r="587" spans="1:29" ht="15" customHeight="1">
      <c r="A587" s="30">
        <v>597</v>
      </c>
      <c r="B587" s="188" t="s">
        <v>60</v>
      </c>
      <c r="C587" s="92">
        <v>1</v>
      </c>
      <c r="D587" s="33"/>
      <c r="E587" s="33"/>
      <c r="F587" s="123" t="s">
        <v>662</v>
      </c>
      <c r="G587" s="123" t="s">
        <v>669</v>
      </c>
      <c r="H587" s="124" t="s">
        <v>84</v>
      </c>
      <c r="I587" s="55" t="s">
        <v>85</v>
      </c>
      <c r="J587" s="56">
        <v>5</v>
      </c>
      <c r="K587" s="55" t="s">
        <v>69</v>
      </c>
      <c r="L587" s="26">
        <f>M587+5</f>
        <v>35</v>
      </c>
      <c r="M587" s="26">
        <v>29.999999999999996</v>
      </c>
      <c r="N587" s="26">
        <v>22</v>
      </c>
      <c r="O587" s="26">
        <v>17</v>
      </c>
      <c r="P587" s="28">
        <v>16</v>
      </c>
      <c r="Q587" s="28">
        <v>15</v>
      </c>
      <c r="R587" s="130"/>
      <c r="S587" s="52"/>
      <c r="T587" s="52"/>
      <c r="U587" s="52"/>
      <c r="V587" s="61">
        <v>10</v>
      </c>
      <c r="W587" s="61">
        <v>3</v>
      </c>
      <c r="X587" s="62">
        <f>IF(ISBLANK(W587),"",W587/$X$1)</f>
        <v>5.2910052910052907E-3</v>
      </c>
      <c r="Y587" s="96">
        <f>IF(ISBLANK(V587),"",V587/$Y$1)</f>
        <v>6.7430883344571811E-3</v>
      </c>
      <c r="Z587" s="118">
        <f>IF(ISBLANK(AA587),"",(((Price!$M580-Price!$AA580)/Price!$M580)+((Price!$N580-Price!$AB580)/Price!$N580)+((Price!$O580-Price!$AC580)/Price!$O580))/3)</f>
        <v>3.891025641025634E-2</v>
      </c>
      <c r="AA587" s="119">
        <v>33</v>
      </c>
      <c r="AB587" s="120">
        <v>22</v>
      </c>
      <c r="AC587" s="121">
        <v>16.5</v>
      </c>
    </row>
    <row r="588" spans="1:29" ht="15" customHeight="1">
      <c r="A588" s="30">
        <v>598</v>
      </c>
      <c r="B588" s="84" t="s">
        <v>60</v>
      </c>
      <c r="C588" s="165">
        <v>1</v>
      </c>
      <c r="D588" s="33"/>
      <c r="E588" s="33"/>
      <c r="F588" s="46" t="s">
        <v>670</v>
      </c>
      <c r="G588" s="46" t="s">
        <v>671</v>
      </c>
      <c r="H588" s="47" t="s">
        <v>72</v>
      </c>
      <c r="I588" s="30" t="s">
        <v>64</v>
      </c>
      <c r="J588" s="36">
        <v>4</v>
      </c>
      <c r="K588" s="30" t="s">
        <v>65</v>
      </c>
      <c r="L588" s="26">
        <f>M588+5</f>
        <v>50</v>
      </c>
      <c r="M588" s="26">
        <v>45</v>
      </c>
      <c r="N588" s="26">
        <v>35</v>
      </c>
      <c r="O588" s="26">
        <v>31</v>
      </c>
      <c r="P588" s="27">
        <v>30</v>
      </c>
      <c r="Q588" s="27">
        <v>29</v>
      </c>
      <c r="R588" s="52"/>
      <c r="S588" s="52"/>
      <c r="T588" s="52"/>
      <c r="U588" s="52"/>
      <c r="V588" s="61">
        <v>2</v>
      </c>
      <c r="W588" s="61">
        <v>2</v>
      </c>
      <c r="X588" s="62">
        <f>IF(ISBLANK(W588),"",W588/$X$1)</f>
        <v>3.5273368606701938E-3</v>
      </c>
      <c r="Y588" s="96">
        <f>IF(ISBLANK(V588),"",V588/$Y$1)</f>
        <v>1.3486176668914363E-3</v>
      </c>
      <c r="Z588" s="118" t="str">
        <f>IF(ISBLANK(AA588),"",(((Price!$M581-Price!$AA581)/Price!$M581)+((Price!$N581-Price!$AB581)/Price!$N581)+((Price!$O581-Price!$AC581)/Price!$O581))/3)</f>
        <v/>
      </c>
      <c r="AA588" s="119"/>
      <c r="AB588" s="120"/>
      <c r="AC588" s="121"/>
    </row>
    <row r="589" spans="1:29" ht="15" customHeight="1">
      <c r="A589" s="30">
        <v>599</v>
      </c>
      <c r="B589" s="84" t="s">
        <v>60</v>
      </c>
      <c r="C589" s="92">
        <v>1</v>
      </c>
      <c r="D589" s="33"/>
      <c r="E589" s="33"/>
      <c r="F589" s="46" t="s">
        <v>662</v>
      </c>
      <c r="G589" s="46" t="s">
        <v>672</v>
      </c>
      <c r="H589" s="47" t="s">
        <v>63</v>
      </c>
      <c r="I589" s="30" t="s">
        <v>85</v>
      </c>
      <c r="J589" s="36">
        <v>4</v>
      </c>
      <c r="K589" s="30" t="s">
        <v>65</v>
      </c>
      <c r="L589" s="26">
        <f>M589+5</f>
        <v>35</v>
      </c>
      <c r="M589" s="26">
        <v>29.999999999999996</v>
      </c>
      <c r="N589" s="26">
        <v>22</v>
      </c>
      <c r="O589" s="26">
        <v>18</v>
      </c>
      <c r="P589" s="27">
        <v>17</v>
      </c>
      <c r="Q589" s="27">
        <v>16</v>
      </c>
      <c r="R589" s="52" t="s">
        <v>80</v>
      </c>
      <c r="S589" s="52"/>
      <c r="T589" s="52"/>
      <c r="U589" s="52"/>
      <c r="V589" s="61">
        <v>26</v>
      </c>
      <c r="W589" s="61">
        <v>4</v>
      </c>
      <c r="X589" s="62">
        <f>IF(ISBLANK(W589),"",W589/$X$1)</f>
        <v>7.0546737213403876E-3</v>
      </c>
      <c r="Y589" s="96">
        <f>IF(ISBLANK(V589),"",V589/$Y$1)</f>
        <v>1.753202966958867E-2</v>
      </c>
      <c r="Z589" s="118">
        <f>IF(ISBLANK(AA589),"",(((Price!$M582-Price!$AA582)/Price!$M582)+((Price!$N582-Price!$AB582)/Price!$N582)+((Price!$O582-Price!$AC582)/Price!$O582))/3)</f>
        <v>1</v>
      </c>
      <c r="AA589" s="119">
        <v>33</v>
      </c>
      <c r="AB589" s="120">
        <v>22</v>
      </c>
      <c r="AC589" s="121">
        <v>17.600000000000001</v>
      </c>
    </row>
    <row r="590" spans="1:29" ht="15" customHeight="1">
      <c r="A590" s="30">
        <v>600</v>
      </c>
      <c r="B590" s="131" t="s">
        <v>60</v>
      </c>
      <c r="C590" s="165">
        <v>1</v>
      </c>
      <c r="D590" s="33"/>
      <c r="E590" s="33"/>
      <c r="F590" s="46" t="s">
        <v>662</v>
      </c>
      <c r="G590" s="46" t="s">
        <v>672</v>
      </c>
      <c r="H590" s="47" t="s">
        <v>63</v>
      </c>
      <c r="I590" s="30" t="s">
        <v>64</v>
      </c>
      <c r="J590" s="36">
        <v>4</v>
      </c>
      <c r="K590" s="30" t="s">
        <v>65</v>
      </c>
      <c r="L590" s="26">
        <f>M590+5</f>
        <v>45</v>
      </c>
      <c r="M590" s="26">
        <v>40</v>
      </c>
      <c r="N590" s="26">
        <v>30</v>
      </c>
      <c r="O590" s="26">
        <v>25</v>
      </c>
      <c r="P590" s="27">
        <v>24</v>
      </c>
      <c r="Q590" s="27">
        <v>23</v>
      </c>
      <c r="R590" s="52"/>
      <c r="S590" s="52"/>
      <c r="T590" s="52"/>
      <c r="U590" s="52"/>
      <c r="V590" s="61">
        <v>114</v>
      </c>
      <c r="W590" s="61">
        <v>35</v>
      </c>
      <c r="X590" s="62">
        <f>IF(ISBLANK(W590),"",W590/$X$1)</f>
        <v>6.1728395061728392E-2</v>
      </c>
      <c r="Y590" s="96">
        <f>IF(ISBLANK(V590),"",V590/$Y$1)</f>
        <v>7.6871207012811874E-2</v>
      </c>
      <c r="Z590" s="118">
        <f>IF(ISBLANK(AA590),"",(((Price!$M583-Price!$AA583)/Price!$M583)+((Price!$N583-Price!$AB583)/Price!$N583)+((Price!$O583-Price!$AC583)/Price!$O583))/3)</f>
        <v>1</v>
      </c>
      <c r="AA590" s="119">
        <v>38.5</v>
      </c>
      <c r="AB590" s="120">
        <v>30.800000000000004</v>
      </c>
      <c r="AC590" s="121">
        <v>26.400000000000002</v>
      </c>
    </row>
    <row r="591" spans="1:29" ht="15" customHeight="1">
      <c r="A591" s="30">
        <v>601</v>
      </c>
      <c r="B591" s="131" t="s">
        <v>60</v>
      </c>
      <c r="C591" s="92">
        <v>1</v>
      </c>
      <c r="D591" s="33"/>
      <c r="E591" s="33"/>
      <c r="F591" s="46" t="s">
        <v>662</v>
      </c>
      <c r="G591" s="46" t="s">
        <v>672</v>
      </c>
      <c r="H591" s="47" t="s">
        <v>63</v>
      </c>
      <c r="I591" s="30" t="s">
        <v>78</v>
      </c>
      <c r="J591" s="36">
        <v>4</v>
      </c>
      <c r="K591" s="30" t="s">
        <v>65</v>
      </c>
      <c r="L591" s="26">
        <f>M591+5</f>
        <v>35</v>
      </c>
      <c r="M591" s="26">
        <v>30</v>
      </c>
      <c r="N591" s="26">
        <v>20</v>
      </c>
      <c r="O591" s="26">
        <v>16</v>
      </c>
      <c r="P591" s="27">
        <v>16</v>
      </c>
      <c r="Q591" s="27">
        <v>15</v>
      </c>
      <c r="R591" s="52"/>
      <c r="S591" s="52"/>
      <c r="T591" s="52"/>
      <c r="U591" s="52"/>
      <c r="V591" s="61">
        <v>172</v>
      </c>
      <c r="W591" s="61">
        <v>53</v>
      </c>
      <c r="X591" s="62">
        <f>IF(ISBLANK(W591),"",W591/$X$1)</f>
        <v>9.3474426807760136E-2</v>
      </c>
      <c r="Y591" s="96">
        <f>IF(ISBLANK(V591),"",V591/$Y$1)</f>
        <v>0.11598111935266352</v>
      </c>
      <c r="Z591" s="118">
        <f>IF(ISBLANK(AA591),"",(((Price!$M584-Price!$AA584)/Price!$M584)+((Price!$N584-Price!$AB584)/Price!$N584)+((Price!$O584-Price!$AC584)/Price!$O584))/3)</f>
        <v>1</v>
      </c>
      <c r="AA591" s="119">
        <v>33</v>
      </c>
      <c r="AB591" s="120">
        <v>25.3</v>
      </c>
      <c r="AC591" s="121">
        <v>19.8</v>
      </c>
    </row>
    <row r="592" spans="1:29" ht="15" customHeight="1">
      <c r="A592" s="30">
        <v>602</v>
      </c>
      <c r="B592" s="84" t="s">
        <v>60</v>
      </c>
      <c r="C592" s="92">
        <v>1</v>
      </c>
      <c r="D592" s="33"/>
      <c r="E592" s="33"/>
      <c r="F592" s="46" t="s">
        <v>662</v>
      </c>
      <c r="G592" s="46" t="s">
        <v>673</v>
      </c>
      <c r="H592" s="47" t="s">
        <v>63</v>
      </c>
      <c r="I592" s="30" t="s">
        <v>85</v>
      </c>
      <c r="J592" s="36">
        <v>4</v>
      </c>
      <c r="K592" s="30" t="s">
        <v>65</v>
      </c>
      <c r="L592" s="26">
        <f>M592+5</f>
        <v>35</v>
      </c>
      <c r="M592" s="26">
        <v>30</v>
      </c>
      <c r="N592" s="26">
        <v>22</v>
      </c>
      <c r="O592" s="26">
        <v>18</v>
      </c>
      <c r="P592" s="27">
        <v>17</v>
      </c>
      <c r="Q592" s="27">
        <v>16</v>
      </c>
      <c r="R592" s="52"/>
      <c r="S592" s="52"/>
      <c r="T592" s="52"/>
      <c r="U592" s="52"/>
      <c r="V592" s="61">
        <v>14</v>
      </c>
      <c r="W592" s="61">
        <v>3</v>
      </c>
      <c r="X592" s="62">
        <f>IF(ISBLANK(W592),"",W592/$X$1)</f>
        <v>5.2910052910052907E-3</v>
      </c>
      <c r="Y592" s="96">
        <f>IF(ISBLANK(V592),"",V592/$Y$1)</f>
        <v>9.440323668240054E-3</v>
      </c>
      <c r="Z592" s="118">
        <f>IF(ISBLANK(AA592),"",(((Price!$M585-Price!$AA585)/Price!$M585)+((Price!$N585-Price!$AB585)/Price!$N585)+((Price!$O585-Price!$AC585)/Price!$O585))/3)</f>
        <v>1</v>
      </c>
      <c r="AA592" s="119">
        <v>33</v>
      </c>
      <c r="AB592" s="120">
        <v>22</v>
      </c>
      <c r="AC592" s="121">
        <v>17.600000000000001</v>
      </c>
    </row>
    <row r="593" spans="1:29" ht="15" customHeight="1">
      <c r="A593" s="30">
        <v>603</v>
      </c>
      <c r="B593" s="156" t="s">
        <v>60</v>
      </c>
      <c r="C593" s="165">
        <v>1</v>
      </c>
      <c r="D593" s="33"/>
      <c r="E593" s="33"/>
      <c r="F593" s="46" t="s">
        <v>662</v>
      </c>
      <c r="G593" s="34" t="s">
        <v>674</v>
      </c>
      <c r="H593" s="47" t="s">
        <v>63</v>
      </c>
      <c r="I593" s="30" t="s">
        <v>64</v>
      </c>
      <c r="J593" s="36">
        <v>5</v>
      </c>
      <c r="K593" s="30" t="s">
        <v>69</v>
      </c>
      <c r="L593" s="26">
        <f>M593+5</f>
        <v>40</v>
      </c>
      <c r="M593" s="26">
        <v>35</v>
      </c>
      <c r="N593" s="26">
        <v>27</v>
      </c>
      <c r="O593" s="26">
        <v>22</v>
      </c>
      <c r="P593" s="27">
        <v>21</v>
      </c>
      <c r="Q593" s="27">
        <v>20</v>
      </c>
      <c r="R593" s="43"/>
      <c r="S593" s="52"/>
      <c r="T593" s="52"/>
      <c r="U593" s="52"/>
      <c r="V593" s="33">
        <v>6</v>
      </c>
      <c r="W593" s="61">
        <v>3</v>
      </c>
      <c r="X593" s="62">
        <f>IF(ISBLANK(W593),"",W593/$X$1)</f>
        <v>5.2910052910052907E-3</v>
      </c>
      <c r="Y593" s="40">
        <f>IF(ISBLANK(V593),"",V593/$Y$1)</f>
        <v>4.045853000674309E-3</v>
      </c>
      <c r="Z593" s="63">
        <f>IF(ISBLANK(AA593),"",(((Price!$M586-Price!$AA586)/Price!$M586)+((Price!$N586-Price!$AB586)/Price!$N586)+((Price!$O586-Price!$AC586)/Price!$O586))/3)</f>
        <v>5.4994388327721661E-2</v>
      </c>
      <c r="AA593" s="64">
        <v>33</v>
      </c>
      <c r="AB593" s="65">
        <v>25.3</v>
      </c>
      <c r="AC593" s="66">
        <v>19.8</v>
      </c>
    </row>
    <row r="594" spans="1:29" ht="15" customHeight="1">
      <c r="A594" s="30">
        <v>604</v>
      </c>
      <c r="B594" s="161" t="s">
        <v>60</v>
      </c>
      <c r="C594" s="165">
        <v>1</v>
      </c>
      <c r="D594" s="33"/>
      <c r="E594" s="33"/>
      <c r="F594" s="46" t="s">
        <v>662</v>
      </c>
      <c r="G594" s="46" t="s">
        <v>675</v>
      </c>
      <c r="H594" s="47" t="s">
        <v>63</v>
      </c>
      <c r="I594" s="30" t="s">
        <v>78</v>
      </c>
      <c r="J594" s="36">
        <v>6</v>
      </c>
      <c r="K594" s="30" t="s">
        <v>92</v>
      </c>
      <c r="L594" s="26">
        <f>M594+5</f>
        <v>40</v>
      </c>
      <c r="M594" s="26">
        <v>35</v>
      </c>
      <c r="N594" s="26">
        <v>25</v>
      </c>
      <c r="O594" s="26">
        <v>21</v>
      </c>
      <c r="P594" s="27">
        <v>20</v>
      </c>
      <c r="Q594" s="27">
        <v>19</v>
      </c>
      <c r="R594" s="52"/>
      <c r="S594" s="52"/>
      <c r="T594" s="52"/>
      <c r="U594" s="52"/>
      <c r="V594" s="61">
        <v>6</v>
      </c>
      <c r="W594" s="61">
        <v>1</v>
      </c>
      <c r="X594" s="62">
        <f>IF(ISBLANK(W594),"",W594/$X$1)</f>
        <v>1.7636684303350969E-3</v>
      </c>
      <c r="Y594" s="96">
        <f>IF(ISBLANK(V594),"",V594/$Y$1)</f>
        <v>4.045853000674309E-3</v>
      </c>
      <c r="Z594" s="118">
        <f>IF(ISBLANK(AA594),"",(((Price!$M587-Price!$AA587)/Price!$M587)+((Price!$N587-Price!$AB587)/Price!$N587)+((Price!$O587-Price!$AC587)/Price!$O587))/3)</f>
        <v>-2.3529411764705927E-2</v>
      </c>
      <c r="AA594" s="119">
        <v>33</v>
      </c>
      <c r="AB594" s="120">
        <v>24.200000000000003</v>
      </c>
      <c r="AC594" s="121">
        <v>19.8</v>
      </c>
    </row>
    <row r="595" spans="1:29" ht="15" customHeight="1">
      <c r="A595" s="30">
        <v>605</v>
      </c>
      <c r="B595" s="84" t="s">
        <v>60</v>
      </c>
      <c r="C595" s="165">
        <v>1</v>
      </c>
      <c r="D595" s="33"/>
      <c r="E595" s="33"/>
      <c r="F595" s="46" t="s">
        <v>662</v>
      </c>
      <c r="G595" s="46" t="s">
        <v>676</v>
      </c>
      <c r="H595" s="47" t="s">
        <v>72</v>
      </c>
      <c r="I595" s="30" t="s">
        <v>64</v>
      </c>
      <c r="J595" s="36">
        <v>4</v>
      </c>
      <c r="K595" s="30" t="s">
        <v>65</v>
      </c>
      <c r="L595" s="26">
        <f>M595+5</f>
        <v>45</v>
      </c>
      <c r="M595" s="26">
        <v>40</v>
      </c>
      <c r="N595" s="26">
        <v>32</v>
      </c>
      <c r="O595" s="26">
        <v>27</v>
      </c>
      <c r="P595" s="27">
        <v>26</v>
      </c>
      <c r="Q595" s="27">
        <v>25</v>
      </c>
      <c r="R595" s="52"/>
      <c r="S595" s="52"/>
      <c r="T595" s="52"/>
      <c r="U595" s="52"/>
      <c r="V595" s="61">
        <v>8</v>
      </c>
      <c r="W595" s="61">
        <v>8</v>
      </c>
      <c r="X595" s="62">
        <f>IF(ISBLANK(W595),"",W595/$X$1)</f>
        <v>1.4109347442680775E-2</v>
      </c>
      <c r="Y595" s="96">
        <f>IF(ISBLANK(V595),"",V595/$Y$1)</f>
        <v>5.394470667565745E-3</v>
      </c>
      <c r="Z595" s="118" t="str">
        <f>IF(ISBLANK(AA595),"",(((Price!$M588-Price!$AA588)/Price!$M588)+((Price!$N588-Price!$AB588)/Price!$N588)+((Price!$O588-Price!$AC588)/Price!$O588))/3)</f>
        <v/>
      </c>
      <c r="AA595" s="119"/>
      <c r="AB595" s="120"/>
      <c r="AC595" s="121"/>
    </row>
    <row r="596" spans="1:29" ht="15" customHeight="1">
      <c r="A596" s="30">
        <v>606</v>
      </c>
      <c r="B596" s="84" t="s">
        <v>60</v>
      </c>
      <c r="C596" s="165">
        <v>1</v>
      </c>
      <c r="D596" s="33"/>
      <c r="E596" s="33"/>
      <c r="F596" s="46" t="s">
        <v>662</v>
      </c>
      <c r="G596" s="46" t="s">
        <v>677</v>
      </c>
      <c r="H596" s="47" t="s">
        <v>63</v>
      </c>
      <c r="I596" s="30" t="s">
        <v>85</v>
      </c>
      <c r="J596" s="36">
        <v>6</v>
      </c>
      <c r="K596" s="30" t="s">
        <v>92</v>
      </c>
      <c r="L596" s="26">
        <f>M596+5</f>
        <v>27</v>
      </c>
      <c r="M596" s="26">
        <v>22</v>
      </c>
      <c r="N596" s="26">
        <v>14.999999999999998</v>
      </c>
      <c r="O596" s="26">
        <v>11</v>
      </c>
      <c r="P596" s="27">
        <v>10</v>
      </c>
      <c r="Q596" s="27">
        <v>9</v>
      </c>
      <c r="R596" s="52"/>
      <c r="S596" s="52"/>
      <c r="T596" s="52"/>
      <c r="U596" s="52"/>
      <c r="V596" s="61">
        <v>2</v>
      </c>
      <c r="W596" s="61"/>
      <c r="X596" s="62" t="str">
        <f>IF(ISBLANK(W596),"",W596/$X$1)</f>
        <v/>
      </c>
      <c r="Y596" s="96">
        <f>IF(ISBLANK(V596),"",V596/$Y$1)</f>
        <v>1.3486176668914363E-3</v>
      </c>
      <c r="Z596" s="118">
        <f>IF(ISBLANK(AA596),"",(((Price!$M589-Price!$AA589)/Price!$M589)+((Price!$N589-Price!$AB589)/Price!$N589)+((Price!$O589-Price!$AC589)/Price!$O589))/3)</f>
        <v>-2.5925925925925995E-2</v>
      </c>
      <c r="AA596" s="119">
        <v>24.200000000000003</v>
      </c>
      <c r="AB596" s="120">
        <v>16.5</v>
      </c>
      <c r="AC596" s="121">
        <v>11</v>
      </c>
    </row>
    <row r="597" spans="1:29" ht="15" customHeight="1">
      <c r="A597" s="30">
        <v>607</v>
      </c>
      <c r="B597" s="84" t="s">
        <v>60</v>
      </c>
      <c r="C597" s="92">
        <v>1</v>
      </c>
      <c r="D597" s="33"/>
      <c r="E597" s="33"/>
      <c r="F597" s="46" t="s">
        <v>662</v>
      </c>
      <c r="G597" s="46" t="s">
        <v>677</v>
      </c>
      <c r="H597" s="47" t="s">
        <v>63</v>
      </c>
      <c r="I597" s="30" t="s">
        <v>85</v>
      </c>
      <c r="J597" s="36">
        <v>4</v>
      </c>
      <c r="K597" s="30" t="s">
        <v>65</v>
      </c>
      <c r="L597" s="26">
        <f>M597+5</f>
        <v>30</v>
      </c>
      <c r="M597" s="26">
        <v>25</v>
      </c>
      <c r="N597" s="26">
        <v>18</v>
      </c>
      <c r="O597" s="26">
        <v>14</v>
      </c>
      <c r="P597" s="27">
        <v>13</v>
      </c>
      <c r="Q597" s="27">
        <v>12</v>
      </c>
      <c r="R597" s="52"/>
      <c r="S597" s="52"/>
      <c r="T597" s="52"/>
      <c r="U597" s="52"/>
      <c r="V597" s="61">
        <v>20</v>
      </c>
      <c r="W597" s="61">
        <v>5</v>
      </c>
      <c r="X597" s="62">
        <f>IF(ISBLANK(W597),"",W597/$X$1)</f>
        <v>8.8183421516754845E-3</v>
      </c>
      <c r="Y597" s="96">
        <f>IF(ISBLANK(V597),"",V597/$Y$1)</f>
        <v>1.3486176668914362E-2</v>
      </c>
      <c r="Z597" s="118">
        <f>IF(ISBLANK(AA597),"",(((Price!$M590-Price!$AA590)/Price!$M590)+((Price!$N590-Price!$AB590)/Price!$N590)+((Price!$O590-Price!$AC590)/Price!$O590))/3)</f>
        <v>-1.5055555555555633E-2</v>
      </c>
      <c r="AA597" s="119">
        <v>27.500000000000004</v>
      </c>
      <c r="AB597" s="120">
        <v>18.700000000000003</v>
      </c>
      <c r="AC597" s="121">
        <v>14.3</v>
      </c>
    </row>
    <row r="598" spans="1:29" ht="15" customHeight="1">
      <c r="A598" s="30">
        <v>608</v>
      </c>
      <c r="B598" s="84" t="s">
        <v>60</v>
      </c>
      <c r="C598" s="92">
        <v>1</v>
      </c>
      <c r="D598" s="33"/>
      <c r="E598" s="33"/>
      <c r="F598" s="46" t="s">
        <v>662</v>
      </c>
      <c r="G598" s="46" t="s">
        <v>678</v>
      </c>
      <c r="H598" s="47" t="s">
        <v>63</v>
      </c>
      <c r="I598" s="30" t="s">
        <v>85</v>
      </c>
      <c r="J598" s="36">
        <v>5</v>
      </c>
      <c r="K598" s="30" t="s">
        <v>69</v>
      </c>
      <c r="L598" s="26">
        <f>M598+5</f>
        <v>35</v>
      </c>
      <c r="M598" s="26">
        <v>30</v>
      </c>
      <c r="N598" s="26">
        <v>20</v>
      </c>
      <c r="O598" s="26">
        <v>15</v>
      </c>
      <c r="P598" s="27">
        <v>14</v>
      </c>
      <c r="Q598" s="27">
        <v>13</v>
      </c>
      <c r="R598" s="86"/>
      <c r="S598" s="86"/>
      <c r="T598" s="86"/>
      <c r="U598" s="86"/>
      <c r="V598" s="61">
        <v>6</v>
      </c>
      <c r="W598" s="61">
        <v>5</v>
      </c>
      <c r="X598" s="62">
        <f>IF(ISBLANK(W598),"",W598/$X$1)</f>
        <v>8.8183421516754845E-3</v>
      </c>
      <c r="Y598" s="96">
        <f>IF(ISBLANK(V598),"",V598/$Y$1)</f>
        <v>4.045853000674309E-3</v>
      </c>
      <c r="Z598" s="118">
        <f>IF(ISBLANK(AA598),"",(((Price!$M591-Price!$AA591)/Price!$M591)+((Price!$N591-Price!$AB591)/Price!$N591)+((Price!$O591-Price!$AC591)/Price!$O591))/3)</f>
        <v>-0.20083333333333334</v>
      </c>
      <c r="AA598" s="119">
        <v>27.500000000000004</v>
      </c>
      <c r="AB598" s="120">
        <v>19.8</v>
      </c>
      <c r="AC598" s="121">
        <v>15.400000000000002</v>
      </c>
    </row>
    <row r="599" spans="1:29" ht="15" customHeight="1">
      <c r="A599" s="30">
        <v>609</v>
      </c>
      <c r="B599" s="84" t="s">
        <v>60</v>
      </c>
      <c r="C599" s="92">
        <v>1</v>
      </c>
      <c r="D599" s="33"/>
      <c r="E599" s="33"/>
      <c r="F599" s="46" t="s">
        <v>662</v>
      </c>
      <c r="G599" s="46" t="s">
        <v>678</v>
      </c>
      <c r="H599" s="47" t="s">
        <v>63</v>
      </c>
      <c r="I599" s="30" t="s">
        <v>78</v>
      </c>
      <c r="J599" s="36">
        <v>5</v>
      </c>
      <c r="K599" s="30" t="s">
        <v>69</v>
      </c>
      <c r="L599" s="26">
        <f>M599+5</f>
        <v>35</v>
      </c>
      <c r="M599" s="26">
        <v>30</v>
      </c>
      <c r="N599" s="26">
        <v>22</v>
      </c>
      <c r="O599" s="26">
        <v>17</v>
      </c>
      <c r="P599" s="27">
        <v>20</v>
      </c>
      <c r="Q599" s="27">
        <v>19</v>
      </c>
      <c r="R599" s="43"/>
      <c r="S599" s="43"/>
      <c r="T599" s="43"/>
      <c r="U599" s="43"/>
      <c r="V599" s="33">
        <v>13</v>
      </c>
      <c r="W599" s="61">
        <v>1</v>
      </c>
      <c r="X599" s="62">
        <f>IF(ISBLANK(W599),"",W599/$X$1)</f>
        <v>1.7636684303350969E-3</v>
      </c>
      <c r="Y599" s="40">
        <f>IF(ISBLANK(V599),"",V599/$Y$1)</f>
        <v>8.7660148347943351E-3</v>
      </c>
      <c r="Z599" s="63">
        <f>IF(ISBLANK(AA599),"",(((Price!$M592-Price!$AA592)/Price!$M592)+((Price!$N592-Price!$AB592)/Price!$N592)+((Price!$O592-Price!$AC592)/Price!$O592))/3)</f>
        <v>-2.5925925925925953E-2</v>
      </c>
      <c r="AA599" s="64">
        <v>38.5</v>
      </c>
      <c r="AB599" s="65">
        <v>27.500000000000004</v>
      </c>
      <c r="AC599" s="66">
        <v>22</v>
      </c>
    </row>
    <row r="600" spans="1:29" ht="15" customHeight="1">
      <c r="A600" s="30">
        <v>610</v>
      </c>
      <c r="B600" s="155" t="s">
        <v>60</v>
      </c>
      <c r="C600" s="165">
        <v>1</v>
      </c>
      <c r="D600" s="33"/>
      <c r="E600" s="33"/>
      <c r="F600" s="46" t="s">
        <v>662</v>
      </c>
      <c r="G600" s="46" t="s">
        <v>679</v>
      </c>
      <c r="H600" s="47" t="s">
        <v>63</v>
      </c>
      <c r="I600" s="30" t="s">
        <v>64</v>
      </c>
      <c r="J600" s="36">
        <v>4</v>
      </c>
      <c r="K600" s="30" t="s">
        <v>65</v>
      </c>
      <c r="L600" s="26">
        <f>M600+5</f>
        <v>45</v>
      </c>
      <c r="M600" s="26">
        <v>40</v>
      </c>
      <c r="N600" s="26">
        <v>30</v>
      </c>
      <c r="O600" s="26">
        <v>23</v>
      </c>
      <c r="P600" s="27">
        <v>22</v>
      </c>
      <c r="Q600" s="27">
        <v>21</v>
      </c>
      <c r="R600" s="86"/>
      <c r="S600" s="86"/>
      <c r="T600" s="86"/>
      <c r="U600" s="86"/>
      <c r="V600" s="61">
        <v>26</v>
      </c>
      <c r="W600" s="61">
        <v>17</v>
      </c>
      <c r="X600" s="62">
        <f>IF(ISBLANK(W600),"",W600/$X$1)</f>
        <v>2.9982363315696647E-2</v>
      </c>
      <c r="Y600" s="96">
        <f>IF(ISBLANK(V600),"",V600/$Y$1)</f>
        <v>1.753202966958867E-2</v>
      </c>
      <c r="Z600" s="118">
        <f>IF(ISBLANK(AA600),"",(((Price!$M593-Price!$AA593)/Price!$M593)+((Price!$N593-Price!$AB593)/Price!$N593)+((Price!$O593-Price!$AC593)/Price!$O593))/3)</f>
        <v>7.3368606701940009E-2</v>
      </c>
      <c r="AA600" s="119">
        <v>35</v>
      </c>
      <c r="AB600" s="120">
        <v>28</v>
      </c>
      <c r="AC600" s="121">
        <v>24</v>
      </c>
    </row>
    <row r="601" spans="1:29" ht="15" customHeight="1">
      <c r="A601" s="30">
        <v>611</v>
      </c>
      <c r="B601" s="84" t="s">
        <v>60</v>
      </c>
      <c r="C601" s="165">
        <v>1</v>
      </c>
      <c r="D601" s="33"/>
      <c r="E601" s="33"/>
      <c r="F601" s="46" t="s">
        <v>662</v>
      </c>
      <c r="G601" s="46" t="s">
        <v>680</v>
      </c>
      <c r="H601" s="47" t="s">
        <v>63</v>
      </c>
      <c r="I601" s="30" t="s">
        <v>85</v>
      </c>
      <c r="J601" s="36">
        <v>6</v>
      </c>
      <c r="K601" s="30" t="s">
        <v>92</v>
      </c>
      <c r="L601" s="26">
        <f>M601+5</f>
        <v>14</v>
      </c>
      <c r="M601" s="26">
        <v>9</v>
      </c>
      <c r="N601" s="26">
        <v>9</v>
      </c>
      <c r="O601" s="26">
        <v>9</v>
      </c>
      <c r="P601" s="27">
        <v>10</v>
      </c>
      <c r="Q601" s="27">
        <v>9</v>
      </c>
      <c r="R601" s="52"/>
      <c r="S601" s="52"/>
      <c r="T601" s="52"/>
      <c r="U601" s="52"/>
      <c r="V601" s="61">
        <v>3</v>
      </c>
      <c r="W601" s="61">
        <v>1</v>
      </c>
      <c r="X601" s="62">
        <f>IF(ISBLANK(W601),"",W601/$X$1)</f>
        <v>1.7636684303350969E-3</v>
      </c>
      <c r="Y601" s="96">
        <f>IF(ISBLANK(V601),"",V601/$Y$1)</f>
        <v>2.0229265003371545E-3</v>
      </c>
      <c r="Z601" s="118">
        <f>IF(ISBLANK(AA601),"",(((Price!$M594-Price!$AA594)/Price!$M594)+((Price!$N594-Price!$AB594)/Price!$N594)+((Price!$O594-Price!$AC594)/Price!$O594))/3)</f>
        <v>4.8761904761904708E-2</v>
      </c>
      <c r="AA601" s="119">
        <v>24.200000000000003</v>
      </c>
      <c r="AB601" s="120">
        <v>16.5</v>
      </c>
      <c r="AC601" s="121">
        <v>12.100000000000001</v>
      </c>
    </row>
    <row r="602" spans="1:29" ht="15" customHeight="1">
      <c r="A602" s="30">
        <v>612</v>
      </c>
      <c r="B602" s="154" t="s">
        <v>60</v>
      </c>
      <c r="C602" s="92">
        <v>1</v>
      </c>
      <c r="D602" s="33"/>
      <c r="E602" s="33"/>
      <c r="F602" s="46" t="s">
        <v>662</v>
      </c>
      <c r="G602" s="34" t="s">
        <v>681</v>
      </c>
      <c r="H602" s="47" t="s">
        <v>63</v>
      </c>
      <c r="I602" s="30" t="s">
        <v>64</v>
      </c>
      <c r="J602" s="36">
        <v>4</v>
      </c>
      <c r="K602" s="30" t="s">
        <v>65</v>
      </c>
      <c r="L602" s="26">
        <f>M602+5</f>
        <v>35</v>
      </c>
      <c r="M602" s="26">
        <v>30</v>
      </c>
      <c r="N602" s="26">
        <v>21</v>
      </c>
      <c r="O602" s="26">
        <v>16</v>
      </c>
      <c r="P602" s="27">
        <v>15</v>
      </c>
      <c r="Q602" s="27">
        <v>14</v>
      </c>
      <c r="R602" s="52"/>
      <c r="S602" s="52"/>
      <c r="T602" s="52"/>
      <c r="U602" s="52"/>
      <c r="V602" s="33">
        <v>35</v>
      </c>
      <c r="W602" s="61">
        <v>14</v>
      </c>
      <c r="X602" s="62">
        <f>IF(ISBLANK(W602),"",W602/$X$1)</f>
        <v>2.4691358024691357E-2</v>
      </c>
      <c r="Y602" s="40">
        <f>IF(ISBLANK(V602),"",V602/$Y$1)</f>
        <v>2.3600809170600135E-2</v>
      </c>
      <c r="Z602" s="63">
        <f>IF(ISBLANK(AA602),"",(((Price!$M595-Price!$AA595)/Price!$M595)+((Price!$N595-Price!$AB595)/Price!$N595)+((Price!$O595-Price!$AC595)/Price!$O595))/3)</f>
        <v>1</v>
      </c>
      <c r="AA602" s="64">
        <v>27.500000000000004</v>
      </c>
      <c r="AB602" s="65">
        <v>19.8</v>
      </c>
      <c r="AC602" s="66">
        <v>15.400000000000002</v>
      </c>
    </row>
    <row r="603" spans="1:29" ht="15" customHeight="1">
      <c r="A603" s="30">
        <v>613</v>
      </c>
      <c r="B603" s="84" t="s">
        <v>60</v>
      </c>
      <c r="C603" s="92">
        <v>1</v>
      </c>
      <c r="D603" s="33"/>
      <c r="E603" s="33"/>
      <c r="F603" s="46" t="s">
        <v>662</v>
      </c>
      <c r="G603" s="46" t="s">
        <v>682</v>
      </c>
      <c r="H603" s="47" t="s">
        <v>63</v>
      </c>
      <c r="I603" s="30" t="s">
        <v>85</v>
      </c>
      <c r="J603" s="36">
        <v>5</v>
      </c>
      <c r="K603" s="30" t="s">
        <v>69</v>
      </c>
      <c r="L603" s="26">
        <f>M603+5</f>
        <v>35</v>
      </c>
      <c r="M603" s="26">
        <v>30</v>
      </c>
      <c r="N603" s="26">
        <v>22</v>
      </c>
      <c r="O603" s="26">
        <v>18</v>
      </c>
      <c r="P603" s="27">
        <v>17</v>
      </c>
      <c r="Q603" s="27">
        <v>16</v>
      </c>
      <c r="R603" s="52"/>
      <c r="S603" s="52"/>
      <c r="T603" s="52"/>
      <c r="U603" s="52"/>
      <c r="V603" s="61">
        <v>4</v>
      </c>
      <c r="W603" s="61"/>
      <c r="X603" s="62" t="str">
        <f>IF(ISBLANK(W603),"",W603/$X$1)</f>
        <v/>
      </c>
      <c r="Y603" s="96">
        <f>IF(ISBLANK(V603),"",V603/$Y$1)</f>
        <v>2.6972353337828725E-3</v>
      </c>
      <c r="Z603" s="118">
        <f>IF(ISBLANK(AA603),"",(((Price!$M596-Price!$AA596)/Price!$M596)+((Price!$N596-Price!$AB596)/Price!$N596)+((Price!$O596-Price!$AC596)/Price!$O596))/3)</f>
        <v>-6.6666666666666749E-2</v>
      </c>
      <c r="AA603" s="119">
        <v>33</v>
      </c>
      <c r="AB603" s="120">
        <v>22</v>
      </c>
      <c r="AC603" s="121">
        <v>15.400000000000002</v>
      </c>
    </row>
    <row r="604" spans="1:29" ht="15" customHeight="1">
      <c r="A604" s="30">
        <v>614</v>
      </c>
      <c r="B604" s="84" t="s">
        <v>60</v>
      </c>
      <c r="C604" s="165">
        <v>1</v>
      </c>
      <c r="D604" s="61"/>
      <c r="E604" s="61"/>
      <c r="F604" s="46" t="s">
        <v>662</v>
      </c>
      <c r="G604" s="46" t="s">
        <v>682</v>
      </c>
      <c r="H604" s="47" t="s">
        <v>63</v>
      </c>
      <c r="I604" s="30" t="s">
        <v>78</v>
      </c>
      <c r="J604" s="36">
        <v>5</v>
      </c>
      <c r="K604" s="30" t="s">
        <v>69</v>
      </c>
      <c r="L604" s="26">
        <f>M604+5</f>
        <v>40</v>
      </c>
      <c r="M604" s="26">
        <v>35</v>
      </c>
      <c r="N604" s="26">
        <v>25</v>
      </c>
      <c r="O604" s="26">
        <v>20</v>
      </c>
      <c r="P604" s="27">
        <v>19</v>
      </c>
      <c r="Q604" s="27">
        <v>18</v>
      </c>
      <c r="R604" s="52"/>
      <c r="S604" s="52"/>
      <c r="T604" s="52"/>
      <c r="U604" s="52"/>
      <c r="V604" s="61">
        <v>16</v>
      </c>
      <c r="W604" s="61">
        <v>3</v>
      </c>
      <c r="X604" s="62">
        <f>IF(ISBLANK(W604),"",W604/$X$1)</f>
        <v>5.2910052910052907E-3</v>
      </c>
      <c r="Y604" s="96">
        <f>IF(ISBLANK(V604),"",V604/$Y$1)</f>
        <v>1.078894133513149E-2</v>
      </c>
      <c r="Z604" s="118">
        <f>IF(ISBLANK(AA604),"",(((Price!$M597-Price!$AA597)/Price!$M597)+((Price!$N597-Price!$AB597)/Price!$N597)+((Price!$O597-Price!$AC597)/Price!$O597))/3)</f>
        <v>-5.3439153439153564E-2</v>
      </c>
      <c r="AA604" s="119">
        <v>33</v>
      </c>
      <c r="AB604" s="120">
        <v>25.3</v>
      </c>
      <c r="AC604" s="121">
        <v>19.8</v>
      </c>
    </row>
    <row r="605" spans="1:29" ht="15" customHeight="1">
      <c r="A605" s="30">
        <v>615</v>
      </c>
      <c r="B605" s="154" t="s">
        <v>60</v>
      </c>
      <c r="C605" s="165">
        <v>1</v>
      </c>
      <c r="D605" s="33"/>
      <c r="E605" s="33"/>
      <c r="F605" s="34" t="s">
        <v>662</v>
      </c>
      <c r="G605" s="168" t="s">
        <v>683</v>
      </c>
      <c r="H605" s="47" t="s">
        <v>63</v>
      </c>
      <c r="I605" s="30" t="s">
        <v>64</v>
      </c>
      <c r="J605" s="36">
        <v>4</v>
      </c>
      <c r="K605" s="30" t="s">
        <v>65</v>
      </c>
      <c r="L605" s="26">
        <f>M605+5</f>
        <v>45</v>
      </c>
      <c r="M605" s="26">
        <v>40</v>
      </c>
      <c r="N605" s="26">
        <v>30</v>
      </c>
      <c r="O605" s="26">
        <v>24</v>
      </c>
      <c r="P605" s="27">
        <v>23</v>
      </c>
      <c r="Q605" s="27">
        <v>22</v>
      </c>
      <c r="R605" s="86"/>
      <c r="S605" s="86"/>
      <c r="T605" s="86"/>
      <c r="U605" s="86"/>
      <c r="V605" s="33">
        <v>4</v>
      </c>
      <c r="W605" s="61">
        <v>1</v>
      </c>
      <c r="X605" s="62">
        <f>IF(ISBLANK(W605),"",W605/$X$1)</f>
        <v>1.7636684303350969E-3</v>
      </c>
      <c r="Y605" s="40">
        <f>IF(ISBLANK(V605),"",V605/$Y$1)</f>
        <v>2.6972353337828725E-3</v>
      </c>
      <c r="Z605" s="63">
        <f>IF(ISBLANK(AA605),"",(((Price!$M598-Price!$AA598)/Price!$M598)+((Price!$N598-Price!$AB598)/Price!$N598)+((Price!$O598-Price!$AC598)/Price!$O598))/3)</f>
        <v>2.2222222222222126E-2</v>
      </c>
      <c r="AA605" s="64">
        <v>38.5</v>
      </c>
      <c r="AB605" s="65">
        <v>27.500000000000004</v>
      </c>
      <c r="AC605" s="66">
        <v>22</v>
      </c>
    </row>
    <row r="606" spans="1:29" ht="15" customHeight="1">
      <c r="A606" s="30">
        <v>616</v>
      </c>
      <c r="B606" s="84" t="s">
        <v>60</v>
      </c>
      <c r="C606" s="165">
        <v>1</v>
      </c>
      <c r="D606" s="61"/>
      <c r="E606" s="61"/>
      <c r="F606" s="46" t="s">
        <v>662</v>
      </c>
      <c r="G606" s="46" t="s">
        <v>684</v>
      </c>
      <c r="H606" s="47" t="s">
        <v>63</v>
      </c>
      <c r="I606" s="30" t="s">
        <v>64</v>
      </c>
      <c r="J606" s="36">
        <v>4</v>
      </c>
      <c r="K606" s="30" t="s">
        <v>65</v>
      </c>
      <c r="L606" s="26">
        <f>M606+5</f>
        <v>50</v>
      </c>
      <c r="M606" s="26">
        <v>45</v>
      </c>
      <c r="N606" s="26">
        <v>35</v>
      </c>
      <c r="O606" s="26">
        <v>28</v>
      </c>
      <c r="P606" s="27">
        <v>27</v>
      </c>
      <c r="Q606" s="27">
        <v>26</v>
      </c>
      <c r="R606" s="86"/>
      <c r="S606" s="86"/>
      <c r="T606" s="86"/>
      <c r="U606" s="86"/>
      <c r="V606" s="61">
        <v>12</v>
      </c>
      <c r="W606" s="61">
        <v>3</v>
      </c>
      <c r="X606" s="62">
        <f>IF(ISBLANK(W606),"",W606/$X$1)</f>
        <v>5.2910052910052907E-3</v>
      </c>
      <c r="Y606" s="96">
        <f>IF(ISBLANK(V606),"",V606/$Y$1)</f>
        <v>8.091706001348618E-3</v>
      </c>
      <c r="Z606" s="118">
        <f>IF(ISBLANK(AA606),"",(((Price!$M599-Price!$AA599)/Price!$M599)+((Price!$N599-Price!$AB599)/Price!$N599)+((Price!$O599-Price!$AC599)/Price!$O599))/3)</f>
        <v>-0.27581699346405236</v>
      </c>
      <c r="AA606" s="119">
        <v>40</v>
      </c>
      <c r="AB606" s="120">
        <v>32</v>
      </c>
      <c r="AC606" s="121">
        <v>27</v>
      </c>
    </row>
    <row r="607" spans="1:29" ht="15" customHeight="1">
      <c r="A607" s="30">
        <v>617</v>
      </c>
      <c r="B607" s="84" t="s">
        <v>60</v>
      </c>
      <c r="C607" s="92">
        <v>1</v>
      </c>
      <c r="D607" s="61"/>
      <c r="E607" s="61"/>
      <c r="F607" s="46" t="s">
        <v>662</v>
      </c>
      <c r="G607" s="46" t="s">
        <v>685</v>
      </c>
      <c r="H607" s="47" t="s">
        <v>63</v>
      </c>
      <c r="I607" s="30" t="s">
        <v>64</v>
      </c>
      <c r="J607" s="36">
        <v>5</v>
      </c>
      <c r="K607" s="30" t="s">
        <v>69</v>
      </c>
      <c r="L607" s="26">
        <f>M607+5</f>
        <v>30</v>
      </c>
      <c r="M607" s="26">
        <v>25</v>
      </c>
      <c r="N607" s="26">
        <v>17</v>
      </c>
      <c r="O607" s="26">
        <v>13</v>
      </c>
      <c r="P607" s="27">
        <v>12</v>
      </c>
      <c r="Q607" s="27">
        <v>11</v>
      </c>
      <c r="R607" s="52"/>
      <c r="S607" s="52"/>
      <c r="T607" s="52"/>
      <c r="U607" s="52"/>
      <c r="V607" s="61">
        <v>114</v>
      </c>
      <c r="W607" s="61">
        <v>32</v>
      </c>
      <c r="X607" s="62">
        <f>IF(ISBLANK(W607),"",W607/$X$1)</f>
        <v>5.6437389770723101E-2</v>
      </c>
      <c r="Y607" s="96">
        <f>IF(ISBLANK(V607),"",V607/$Y$1)</f>
        <v>7.6871207012811874E-2</v>
      </c>
      <c r="Z607" s="118">
        <f>IF(ISBLANK(AA607),"",(((Price!$M600-Price!$AA600)/Price!$M600)+((Price!$N600-Price!$AB600)/Price!$N600)+((Price!$O600-Price!$AC600)/Price!$O600))/3)</f>
        <v>4.9396135265700476E-2</v>
      </c>
      <c r="AA607" s="119">
        <v>27.500000000000004</v>
      </c>
      <c r="AB607" s="120">
        <v>18.700000000000003</v>
      </c>
      <c r="AC607" s="121">
        <v>13.200000000000001</v>
      </c>
    </row>
    <row r="608" spans="1:29" ht="15" customHeight="1">
      <c r="A608" s="30">
        <v>618</v>
      </c>
      <c r="B608" s="84" t="s">
        <v>60</v>
      </c>
      <c r="C608" s="165">
        <v>1</v>
      </c>
      <c r="D608" s="61"/>
      <c r="E608" s="61"/>
      <c r="F608" s="46" t="s">
        <v>662</v>
      </c>
      <c r="G608" s="46" t="s">
        <v>662</v>
      </c>
      <c r="H608" s="47" t="s">
        <v>84</v>
      </c>
      <c r="I608" s="30" t="s">
        <v>85</v>
      </c>
      <c r="J608" s="36">
        <v>6</v>
      </c>
      <c r="K608" s="30" t="s">
        <v>92</v>
      </c>
      <c r="L608" s="26">
        <f>M608+5</f>
        <v>27</v>
      </c>
      <c r="M608" s="26">
        <v>22</v>
      </c>
      <c r="N608" s="26">
        <v>15</v>
      </c>
      <c r="O608" s="26">
        <v>10</v>
      </c>
      <c r="P608" s="27">
        <v>9</v>
      </c>
      <c r="Q608" s="27">
        <v>8</v>
      </c>
      <c r="R608" s="52" t="s">
        <v>80</v>
      </c>
      <c r="S608" s="52"/>
      <c r="T608" s="52"/>
      <c r="U608" s="52"/>
      <c r="V608" s="61">
        <v>1</v>
      </c>
      <c r="W608" s="61"/>
      <c r="X608" s="62" t="str">
        <f>IF(ISBLANK(W608),"",W608/$X$1)</f>
        <v/>
      </c>
      <c r="Y608" s="96">
        <f>IF(ISBLANK(V608),"",V608/$Y$1)</f>
        <v>6.7430883344571813E-4</v>
      </c>
      <c r="Z608" s="118">
        <f>IF(ISBLANK(AA608),"",(((Price!$M601-Price!$AA601)/Price!$M601)+((Price!$N601-Price!$AB601)/Price!$N601)+((Price!$O601-Price!$AC601)/Price!$O601))/3)</f>
        <v>-0.95555555555555571</v>
      </c>
      <c r="AA608" s="119">
        <v>22</v>
      </c>
      <c r="AB608" s="120">
        <v>14.3</v>
      </c>
      <c r="AC608" s="121">
        <v>9.9</v>
      </c>
    </row>
    <row r="609" spans="1:29" ht="15" customHeight="1">
      <c r="A609" s="30">
        <v>619</v>
      </c>
      <c r="B609" s="157" t="s">
        <v>60</v>
      </c>
      <c r="C609" s="165">
        <v>1</v>
      </c>
      <c r="D609" s="61"/>
      <c r="E609" s="61"/>
      <c r="F609" s="46" t="s">
        <v>662</v>
      </c>
      <c r="G609" s="46" t="s">
        <v>686</v>
      </c>
      <c r="H609" s="47" t="s">
        <v>63</v>
      </c>
      <c r="I609" s="30" t="s">
        <v>64</v>
      </c>
      <c r="J609" s="36">
        <v>4</v>
      </c>
      <c r="K609" s="30" t="s">
        <v>65</v>
      </c>
      <c r="L609" s="26">
        <f>M609+5</f>
        <v>40</v>
      </c>
      <c r="M609" s="50">
        <v>35</v>
      </c>
      <c r="N609" s="50">
        <v>25</v>
      </c>
      <c r="O609" s="50">
        <v>19</v>
      </c>
      <c r="P609" s="50">
        <v>18</v>
      </c>
      <c r="Q609" s="50">
        <v>17</v>
      </c>
      <c r="R609" s="52"/>
      <c r="S609" s="52"/>
      <c r="T609" s="52"/>
      <c r="U609" s="52"/>
      <c r="V609" s="61">
        <v>2</v>
      </c>
      <c r="W609" s="61">
        <v>2</v>
      </c>
      <c r="X609" s="62">
        <f>IF(ISBLANK(W609),"",W609/$X$1)</f>
        <v>3.5273368606701938E-3</v>
      </c>
      <c r="Y609" s="96">
        <f>IF(ISBLANK(V609),"",V609/$Y$1)</f>
        <v>1.3486176668914363E-3</v>
      </c>
      <c r="Z609" s="118">
        <f>IF(ISBLANK(AA609),"",(((Price!$M602-Price!$AA602)/Price!$M602)+((Price!$N602-Price!$AB602)/Price!$N602)+((Price!$O602-Price!$AC602)/Price!$O602))/3)</f>
        <v>5.9325396825396726E-2</v>
      </c>
      <c r="AA609" s="119">
        <v>33</v>
      </c>
      <c r="AB609" s="120">
        <v>22</v>
      </c>
      <c r="AC609" s="121">
        <v>17.600000000000001</v>
      </c>
    </row>
    <row r="610" spans="1:29" ht="15" customHeight="1">
      <c r="A610" s="30">
        <v>620</v>
      </c>
      <c r="B610" s="84" t="s">
        <v>60</v>
      </c>
      <c r="C610" s="165">
        <v>1</v>
      </c>
      <c r="D610" s="61"/>
      <c r="E610" s="61"/>
      <c r="F610" s="46" t="s">
        <v>662</v>
      </c>
      <c r="G610" s="46" t="s">
        <v>687</v>
      </c>
      <c r="H610" s="47" t="s">
        <v>63</v>
      </c>
      <c r="I610" s="30" t="s">
        <v>78</v>
      </c>
      <c r="J610" s="36">
        <v>4</v>
      </c>
      <c r="K610" s="30" t="s">
        <v>65</v>
      </c>
      <c r="L610" s="26">
        <f>M610+5</f>
        <v>40</v>
      </c>
      <c r="M610" s="26">
        <v>35</v>
      </c>
      <c r="N610" s="26">
        <v>25</v>
      </c>
      <c r="O610" s="26">
        <v>21</v>
      </c>
      <c r="P610" s="27">
        <v>20</v>
      </c>
      <c r="Q610" s="27">
        <v>19</v>
      </c>
      <c r="R610" s="52"/>
      <c r="S610" s="52"/>
      <c r="T610" s="52"/>
      <c r="U610" s="52"/>
      <c r="V610" s="61">
        <v>11</v>
      </c>
      <c r="W610" s="61">
        <v>4</v>
      </c>
      <c r="X610" s="62">
        <f>IF(ISBLANK(W610),"",W610/$X$1)</f>
        <v>7.0546737213403876E-3</v>
      </c>
      <c r="Y610" s="96">
        <f>IF(ISBLANK(V610),"",V610/$Y$1)</f>
        <v>7.4173971679028991E-3</v>
      </c>
      <c r="Z610" s="118">
        <f>IF(ISBLANK(AA610),"",(((Price!$M603-Price!$AA603)/Price!$M603)+((Price!$N603-Price!$AB603)/Price!$N603)+((Price!$O603-Price!$AC603)/Price!$O603))/3)</f>
        <v>1.4814814814814772E-2</v>
      </c>
      <c r="AA610" s="119">
        <v>33</v>
      </c>
      <c r="AB610" s="120">
        <v>25.3</v>
      </c>
      <c r="AC610" s="121">
        <v>20.900000000000002</v>
      </c>
    </row>
    <row r="611" spans="1:29" ht="15" customHeight="1">
      <c r="A611" s="30">
        <v>621</v>
      </c>
      <c r="B611" s="84" t="s">
        <v>60</v>
      </c>
      <c r="C611" s="92">
        <v>1</v>
      </c>
      <c r="D611" s="61"/>
      <c r="E611" s="61"/>
      <c r="F611" s="46" t="s">
        <v>662</v>
      </c>
      <c r="G611" s="168" t="s">
        <v>688</v>
      </c>
      <c r="H611" s="47" t="s">
        <v>63</v>
      </c>
      <c r="I611" s="30" t="s">
        <v>78</v>
      </c>
      <c r="J611" s="36">
        <v>5</v>
      </c>
      <c r="K611" s="30" t="s">
        <v>69</v>
      </c>
      <c r="L611" s="26">
        <f>M611+5</f>
        <v>35</v>
      </c>
      <c r="M611" s="26">
        <v>30</v>
      </c>
      <c r="N611" s="26">
        <v>20</v>
      </c>
      <c r="O611" s="26">
        <v>15</v>
      </c>
      <c r="P611" s="27">
        <v>14</v>
      </c>
      <c r="Q611" s="27">
        <v>13</v>
      </c>
      <c r="R611" s="52"/>
      <c r="S611" s="175"/>
      <c r="T611" s="175"/>
      <c r="U611" s="175"/>
      <c r="V611" s="61">
        <v>27</v>
      </c>
      <c r="W611" s="61">
        <v>27</v>
      </c>
      <c r="X611" s="62">
        <f>IF(ISBLANK(W611),"",W611/$X$1)</f>
        <v>4.7619047619047616E-2</v>
      </c>
      <c r="Y611" s="96">
        <f>IF(ISBLANK(V611),"",V611/$Y$1)</f>
        <v>1.8206338503034391E-2</v>
      </c>
      <c r="Z611" s="118" t="str">
        <f>IF(ISBLANK(AA611),"",(((Price!$M604-Price!$AA604)/Price!$M604)+((Price!$N604-Price!$AB604)/Price!$N604)+((Price!$O604-Price!$AC604)/Price!$O604))/3)</f>
        <v/>
      </c>
      <c r="AA611" s="119"/>
      <c r="AB611" s="120"/>
      <c r="AC611" s="121"/>
    </row>
    <row r="612" spans="1:29" ht="15" customHeight="1">
      <c r="A612" s="30">
        <v>622</v>
      </c>
      <c r="B612" s="157" t="s">
        <v>60</v>
      </c>
      <c r="C612" s="165">
        <v>1</v>
      </c>
      <c r="D612" s="61"/>
      <c r="E612" s="61"/>
      <c r="F612" s="46" t="s">
        <v>662</v>
      </c>
      <c r="G612" s="46" t="s">
        <v>689</v>
      </c>
      <c r="H612" s="47" t="s">
        <v>63</v>
      </c>
      <c r="I612" s="30" t="s">
        <v>64</v>
      </c>
      <c r="J612" s="36">
        <v>4</v>
      </c>
      <c r="K612" s="30" t="s">
        <v>65</v>
      </c>
      <c r="L612" s="26">
        <f>M612+5</f>
        <v>40</v>
      </c>
      <c r="M612" s="26">
        <v>35</v>
      </c>
      <c r="N612" s="26">
        <v>27</v>
      </c>
      <c r="O612" s="26">
        <v>21</v>
      </c>
      <c r="P612" s="27">
        <v>20</v>
      </c>
      <c r="Q612" s="27">
        <v>19</v>
      </c>
      <c r="R612" s="86"/>
      <c r="S612" s="196"/>
      <c r="T612" s="196"/>
      <c r="U612" s="196"/>
      <c r="V612" s="61">
        <v>3</v>
      </c>
      <c r="W612" s="61">
        <v>1</v>
      </c>
      <c r="X612" s="62">
        <f>IF(ISBLANK(W612),"",W612/$X$1)</f>
        <v>1.7636684303350969E-3</v>
      </c>
      <c r="Y612" s="96">
        <f>IF(ISBLANK(V612),"",V612/$Y$1)</f>
        <v>2.0229265003371545E-3</v>
      </c>
      <c r="Z612" s="118">
        <f>IF(ISBLANK(AA612),"",(((Price!$M605-Price!$AA605)/Price!$M605)+((Price!$N605-Price!$AB605)/Price!$N605)+((Price!$O605-Price!$AC605)/Price!$O605))/3)</f>
        <v>6.8055555555555522E-2</v>
      </c>
      <c r="AA612" s="119">
        <v>33</v>
      </c>
      <c r="AB612" s="120">
        <v>24.200000000000003</v>
      </c>
      <c r="AC612" s="121">
        <v>19.8</v>
      </c>
    </row>
    <row r="613" spans="1:29" ht="15" customHeight="1">
      <c r="A613" s="30">
        <v>623</v>
      </c>
      <c r="B613" s="154" t="s">
        <v>60</v>
      </c>
      <c r="C613" s="165">
        <v>1</v>
      </c>
      <c r="D613" s="33"/>
      <c r="E613" s="33"/>
      <c r="F613" s="46" t="s">
        <v>662</v>
      </c>
      <c r="G613" s="46" t="s">
        <v>690</v>
      </c>
      <c r="H613" s="47" t="s">
        <v>72</v>
      </c>
      <c r="I613" s="30" t="s">
        <v>64</v>
      </c>
      <c r="J613" s="36">
        <v>4</v>
      </c>
      <c r="K613" s="30" t="s">
        <v>65</v>
      </c>
      <c r="L613" s="26">
        <f>M613+5</f>
        <v>40</v>
      </c>
      <c r="M613" s="26">
        <v>35</v>
      </c>
      <c r="N613" s="26">
        <v>25</v>
      </c>
      <c r="O613" s="26">
        <v>20</v>
      </c>
      <c r="P613" s="27">
        <v>19</v>
      </c>
      <c r="Q613" s="27">
        <v>18</v>
      </c>
      <c r="R613" s="130"/>
      <c r="S613" s="175"/>
      <c r="T613" s="175"/>
      <c r="U613" s="175"/>
      <c r="V613" s="33">
        <v>1</v>
      </c>
      <c r="W613" s="33">
        <v>1</v>
      </c>
      <c r="X613" s="62">
        <f>IF(ISBLANK(W613),"",W613/$X$1)</f>
        <v>1.7636684303350969E-3</v>
      </c>
      <c r="Y613" s="40">
        <f>IF(ISBLANK(V613),"",V613/$Y$1)</f>
        <v>6.7430883344571813E-4</v>
      </c>
      <c r="Z613" s="63" t="str">
        <f>IF(ISBLANK(AA613),"",(((Price!$M606-Price!$AA606)/Price!$M606)+((Price!$N606-Price!$AB606)/Price!$N606)+((Price!$O606-Price!$AC606)/Price!$O606))/3)</f>
        <v/>
      </c>
      <c r="AA613" s="64"/>
      <c r="AB613" s="65"/>
      <c r="AC613" s="66"/>
    </row>
    <row r="614" spans="1:29" ht="15" customHeight="1">
      <c r="A614" s="30">
        <v>624</v>
      </c>
      <c r="B614" s="84" t="s">
        <v>60</v>
      </c>
      <c r="C614" s="165">
        <v>1</v>
      </c>
      <c r="D614" s="61"/>
      <c r="E614" s="61"/>
      <c r="F614" s="46" t="s">
        <v>691</v>
      </c>
      <c r="G614" s="46" t="s">
        <v>692</v>
      </c>
      <c r="H614" s="47" t="s">
        <v>91</v>
      </c>
      <c r="I614" s="30" t="s">
        <v>85</v>
      </c>
      <c r="J614" s="36">
        <v>6</v>
      </c>
      <c r="K614" s="30" t="s">
        <v>92</v>
      </c>
      <c r="L614" s="26">
        <f>M614+5</f>
        <v>14</v>
      </c>
      <c r="M614" s="26">
        <v>9</v>
      </c>
      <c r="N614" s="26">
        <v>9</v>
      </c>
      <c r="O614" s="26">
        <v>9</v>
      </c>
      <c r="P614" s="27">
        <v>10</v>
      </c>
      <c r="Q614" s="27">
        <v>9</v>
      </c>
      <c r="R614" s="52" t="s">
        <v>80</v>
      </c>
      <c r="S614" s="175"/>
      <c r="T614" s="175"/>
      <c r="U614" s="175"/>
      <c r="V614" s="61">
        <v>4</v>
      </c>
      <c r="W614" s="33">
        <v>1</v>
      </c>
      <c r="X614" s="62">
        <f>IF(ISBLANK(W614),"",W614/$X$1)</f>
        <v>1.7636684303350969E-3</v>
      </c>
      <c r="Y614" s="96">
        <f>IF(ISBLANK(V614),"",V614/$Y$1)</f>
        <v>2.6972353337828725E-3</v>
      </c>
      <c r="Z614" s="118">
        <f>IF(ISBLANK(AA614),"",(((Price!$M607-Price!$AA607)/Price!$M607)+((Price!$N607-Price!$AB607)/Price!$N607)+((Price!$O607-Price!$AC607)/Price!$O607))/3)</f>
        <v>-7.1794871794871928E-2</v>
      </c>
      <c r="AA614" s="119">
        <v>24.200000000000003</v>
      </c>
      <c r="AB614" s="120">
        <v>16.5</v>
      </c>
      <c r="AC614" s="121">
        <v>11</v>
      </c>
    </row>
    <row r="615" spans="1:29" ht="15" customHeight="1">
      <c r="A615" s="30">
        <v>625</v>
      </c>
      <c r="B615" s="84" t="s">
        <v>60</v>
      </c>
      <c r="C615" s="92">
        <v>1</v>
      </c>
      <c r="D615" s="61"/>
      <c r="E615" s="61"/>
      <c r="F615" s="46" t="s">
        <v>691</v>
      </c>
      <c r="G615" s="46" t="s">
        <v>692</v>
      </c>
      <c r="H615" s="47" t="s">
        <v>91</v>
      </c>
      <c r="I615" s="30" t="s">
        <v>64</v>
      </c>
      <c r="J615" s="36">
        <v>5</v>
      </c>
      <c r="K615" s="30" t="s">
        <v>69</v>
      </c>
      <c r="L615" s="26">
        <f>M615+5</f>
        <v>30</v>
      </c>
      <c r="M615" s="26">
        <v>25</v>
      </c>
      <c r="N615" s="26">
        <v>17</v>
      </c>
      <c r="O615" s="26">
        <v>12</v>
      </c>
      <c r="P615" s="27">
        <v>11</v>
      </c>
      <c r="Q615" s="27">
        <v>10</v>
      </c>
      <c r="R615" s="52"/>
      <c r="S615" s="175"/>
      <c r="T615" s="175"/>
      <c r="U615" s="175"/>
      <c r="V615" s="61">
        <v>21</v>
      </c>
      <c r="W615" s="33">
        <v>6</v>
      </c>
      <c r="X615" s="62">
        <f>IF(ISBLANK(W615),"",W615/$X$1)</f>
        <v>1.0582010582010581E-2</v>
      </c>
      <c r="Y615" s="96">
        <f>IF(ISBLANK(V615),"",V615/$Y$1)</f>
        <v>1.4160485502360081E-2</v>
      </c>
      <c r="Z615" s="118">
        <f>IF(ISBLANK(AA615),"",(((Price!$M608-Price!$AA608)/Price!$M608)+((Price!$N608-Price!$AB608)/Price!$N608)+((Price!$O608-Price!$AC608)/Price!$O608))/3)</f>
        <v>1.8888888888888861E-2</v>
      </c>
      <c r="AA615" s="119">
        <v>27.500000000000004</v>
      </c>
      <c r="AB615" s="120">
        <v>18.700000000000003</v>
      </c>
      <c r="AC615" s="121">
        <v>13.200000000000001</v>
      </c>
    </row>
    <row r="616" spans="1:29" ht="15" customHeight="1">
      <c r="A616" s="30">
        <v>627</v>
      </c>
      <c r="B616" s="84" t="s">
        <v>60</v>
      </c>
      <c r="C616" s="92">
        <v>1</v>
      </c>
      <c r="D616" s="61"/>
      <c r="E616" s="61"/>
      <c r="F616" s="46" t="s">
        <v>691</v>
      </c>
      <c r="G616" s="168" t="s">
        <v>693</v>
      </c>
      <c r="H616" s="47" t="s">
        <v>91</v>
      </c>
      <c r="I616" s="30" t="s">
        <v>64</v>
      </c>
      <c r="J616" s="36">
        <v>5</v>
      </c>
      <c r="K616" s="30" t="s">
        <v>69</v>
      </c>
      <c r="L616" s="26">
        <f>M616+5</f>
        <v>30</v>
      </c>
      <c r="M616" s="26">
        <v>25</v>
      </c>
      <c r="N616" s="26">
        <v>17</v>
      </c>
      <c r="O616" s="26">
        <v>12</v>
      </c>
      <c r="P616" s="27">
        <v>11</v>
      </c>
      <c r="Q616" s="27">
        <v>10</v>
      </c>
      <c r="R616" s="52"/>
      <c r="S616" s="175"/>
      <c r="T616" s="175"/>
      <c r="U616" s="175"/>
      <c r="V616" s="61">
        <v>56</v>
      </c>
      <c r="W616" s="61">
        <v>15</v>
      </c>
      <c r="X616" s="62">
        <f>IF(ISBLANK(W616),"",W616/$X$1)</f>
        <v>2.6455026455026454E-2</v>
      </c>
      <c r="Y616" s="96">
        <f>IF(ISBLANK(V616),"",V616/$Y$1)</f>
        <v>3.7761294672960216E-2</v>
      </c>
      <c r="Z616" s="118">
        <f>IF(ISBLANK(AA616),"",(((Price!$M610-Price!$AA610)/Price!$M610)+((Price!$N610-Price!$AB610)/Price!$N610)+((Price!$O610-Price!$AC610)/Price!$O610))/3)</f>
        <v>1.6634920634920589E-2</v>
      </c>
      <c r="AA616" s="119">
        <v>27.500000000000004</v>
      </c>
      <c r="AB616" s="120">
        <v>18.700000000000003</v>
      </c>
      <c r="AC616" s="121">
        <v>13.200000000000001</v>
      </c>
    </row>
    <row r="617" spans="1:29" ht="15" customHeight="1">
      <c r="A617" s="30">
        <v>628</v>
      </c>
      <c r="B617" s="84" t="s">
        <v>60</v>
      </c>
      <c r="C617" s="92">
        <v>1</v>
      </c>
      <c r="D617" s="61"/>
      <c r="E617" s="61"/>
      <c r="F617" s="46" t="s">
        <v>691</v>
      </c>
      <c r="G617" s="46" t="s">
        <v>694</v>
      </c>
      <c r="H617" s="47" t="s">
        <v>84</v>
      </c>
      <c r="I617" s="30" t="s">
        <v>64</v>
      </c>
      <c r="J617" s="36">
        <v>4</v>
      </c>
      <c r="K617" s="30" t="s">
        <v>65</v>
      </c>
      <c r="L617" s="26">
        <f>M617+5</f>
        <v>35</v>
      </c>
      <c r="M617" s="26">
        <v>29.999999999999996</v>
      </c>
      <c r="N617" s="26">
        <v>20</v>
      </c>
      <c r="O617" s="26">
        <v>15</v>
      </c>
      <c r="P617" s="27">
        <v>14</v>
      </c>
      <c r="Q617" s="27">
        <v>13</v>
      </c>
      <c r="R617" s="86"/>
      <c r="S617" s="196"/>
      <c r="T617" s="196"/>
      <c r="U617" s="196"/>
      <c r="V617" s="61">
        <v>45</v>
      </c>
      <c r="W617" s="61">
        <v>18</v>
      </c>
      <c r="X617" s="62">
        <f>IF(ISBLANK(W617),"",W617/$X$1)</f>
        <v>3.1746031746031744E-2</v>
      </c>
      <c r="Y617" s="96">
        <f>IF(ISBLANK(V617),"",V617/$Y$1)</f>
        <v>3.0343897505057317E-2</v>
      </c>
      <c r="Z617" s="118">
        <f>IF(ISBLANK(AA617),"",(((Price!$M611-Price!$AA611)/Price!$M611)+((Price!$N611-Price!$AB611)/Price!$N611)+((Price!$O611-Price!$AC611)/Price!$O611))/3)</f>
        <v>1</v>
      </c>
      <c r="AA617" s="119">
        <v>30</v>
      </c>
      <c r="AB617" s="120">
        <v>20</v>
      </c>
      <c r="AC617" s="121">
        <v>16</v>
      </c>
    </row>
    <row r="618" spans="1:29" ht="15" customHeight="1">
      <c r="A618" s="30">
        <v>629</v>
      </c>
      <c r="B618" s="84" t="s">
        <v>60</v>
      </c>
      <c r="C618" s="92">
        <v>1</v>
      </c>
      <c r="D618" s="61"/>
      <c r="E618" s="61"/>
      <c r="F618" s="46" t="s">
        <v>691</v>
      </c>
      <c r="G618" s="46" t="s">
        <v>695</v>
      </c>
      <c r="H618" s="47" t="s">
        <v>72</v>
      </c>
      <c r="I618" s="30" t="s">
        <v>64</v>
      </c>
      <c r="J618" s="36">
        <v>4</v>
      </c>
      <c r="K618" s="30" t="s">
        <v>65</v>
      </c>
      <c r="L618" s="26">
        <f>M618+5</f>
        <v>35</v>
      </c>
      <c r="M618" s="26">
        <v>30</v>
      </c>
      <c r="N618" s="26">
        <v>22</v>
      </c>
      <c r="O618" s="26">
        <v>17</v>
      </c>
      <c r="P618" s="27">
        <v>16</v>
      </c>
      <c r="Q618" s="27">
        <v>15</v>
      </c>
      <c r="R618" s="52"/>
      <c r="S618" s="175"/>
      <c r="T618" s="175"/>
      <c r="U618" s="175"/>
      <c r="V618" s="61">
        <v>6</v>
      </c>
      <c r="W618" s="61">
        <v>6</v>
      </c>
      <c r="X618" s="62">
        <f>IF(ISBLANK(W618),"",W618/$X$1)</f>
        <v>1.0582010582010581E-2</v>
      </c>
      <c r="Y618" s="96">
        <f>IF(ISBLANK(V618),"",V618/$Y$1)</f>
        <v>4.045853000674309E-3</v>
      </c>
      <c r="Z618" s="118" t="str">
        <f>IF(ISBLANK(AA618),"",(((Price!$M612-Price!$AA612)/Price!$M612)+((Price!$N612-Price!$AB612)/Price!$N612)+((Price!$O612-Price!$AC612)/Price!$O612))/3)</f>
        <v/>
      </c>
      <c r="AA618" s="119"/>
      <c r="AB618" s="120"/>
      <c r="AC618" s="121"/>
    </row>
    <row r="619" spans="1:29" ht="15" customHeight="1">
      <c r="A619" s="30">
        <v>630</v>
      </c>
      <c r="B619" s="157" t="s">
        <v>60</v>
      </c>
      <c r="C619" s="165">
        <v>1</v>
      </c>
      <c r="D619" s="61"/>
      <c r="E619" s="61"/>
      <c r="F619" s="46" t="s">
        <v>696</v>
      </c>
      <c r="G619" s="46" t="s">
        <v>697</v>
      </c>
      <c r="H619" s="47" t="s">
        <v>63</v>
      </c>
      <c r="I619" s="48" t="s">
        <v>64</v>
      </c>
      <c r="J619" s="49">
        <v>4</v>
      </c>
      <c r="K619" s="48" t="s">
        <v>65</v>
      </c>
      <c r="L619" s="26">
        <f>M619+5</f>
        <v>40</v>
      </c>
      <c r="M619" s="50">
        <v>35</v>
      </c>
      <c r="N619" s="50">
        <v>25</v>
      </c>
      <c r="O619" s="50">
        <v>20</v>
      </c>
      <c r="P619" s="50">
        <v>19</v>
      </c>
      <c r="Q619" s="50">
        <v>18</v>
      </c>
      <c r="R619" s="52"/>
      <c r="S619" s="175"/>
      <c r="T619" s="175"/>
      <c r="U619" s="175"/>
      <c r="V619" s="61">
        <v>5</v>
      </c>
      <c r="W619" s="61">
        <v>1</v>
      </c>
      <c r="X619" s="62">
        <f>IF(ISBLANK(W619),"",W619/$X$1)</f>
        <v>1.7636684303350969E-3</v>
      </c>
      <c r="Y619" s="96">
        <f>IF(ISBLANK(V619),"",V619/$Y$1)</f>
        <v>3.3715441672285905E-3</v>
      </c>
      <c r="Z619" s="118">
        <f>IF(ISBLANK(AA619),"",(((Price!$M613-Price!$AA613)/Price!$M613)+((Price!$N613-Price!$AB613)/Price!$N613)+((Price!$O613-Price!$AC613)/Price!$O613))/3)</f>
        <v>1</v>
      </c>
      <c r="AA619" s="119">
        <v>33</v>
      </c>
      <c r="AB619" s="120">
        <v>22</v>
      </c>
      <c r="AC619" s="121">
        <v>17.600000000000001</v>
      </c>
    </row>
    <row r="620" spans="1:29" ht="15" customHeight="1">
      <c r="A620" s="30">
        <v>631</v>
      </c>
      <c r="B620" s="154" t="s">
        <v>60</v>
      </c>
      <c r="C620" s="32">
        <v>1</v>
      </c>
      <c r="D620" s="61"/>
      <c r="E620" s="61"/>
      <c r="F620" s="34" t="s">
        <v>696</v>
      </c>
      <c r="G620" s="34" t="s">
        <v>698</v>
      </c>
      <c r="H620" s="35" t="s">
        <v>63</v>
      </c>
      <c r="I620" s="30" t="s">
        <v>78</v>
      </c>
      <c r="J620" s="36">
        <v>5</v>
      </c>
      <c r="K620" s="30" t="s">
        <v>69</v>
      </c>
      <c r="L620" s="26">
        <f>M620+5</f>
        <v>35</v>
      </c>
      <c r="M620" s="26">
        <v>29.999999999999996</v>
      </c>
      <c r="N620" s="26">
        <v>22</v>
      </c>
      <c r="O620" s="26">
        <v>17</v>
      </c>
      <c r="P620" s="26">
        <v>16</v>
      </c>
      <c r="Q620" s="26">
        <v>15</v>
      </c>
      <c r="R620" s="43"/>
      <c r="S620" s="175"/>
      <c r="T620" s="175"/>
      <c r="U620" s="175"/>
      <c r="V620" s="61">
        <v>6</v>
      </c>
      <c r="W620" s="61">
        <v>1</v>
      </c>
      <c r="X620" s="62">
        <f>IF(ISBLANK(W620),"",W620/$X$1)</f>
        <v>1.7636684303350969E-3</v>
      </c>
      <c r="Y620" s="96">
        <f>IF(ISBLANK(V620),"",V620/$Y$1)</f>
        <v>4.045853000674309E-3</v>
      </c>
      <c r="Z620" s="118">
        <f>IF(ISBLANK(AA620),"",(((Price!$M614-Price!$AA614)/Price!$M614)+((Price!$N614-Price!$AB614)/Price!$N614)+((Price!$O614-Price!$AC614)/Price!$O614))/3)</f>
        <v>-0.91481481481481497</v>
      </c>
      <c r="AA620" s="119">
        <v>33</v>
      </c>
      <c r="AB620" s="120">
        <v>24.200000000000003</v>
      </c>
      <c r="AC620" s="121">
        <v>17.600000000000001</v>
      </c>
    </row>
    <row r="621" spans="1:29" ht="15" customHeight="1">
      <c r="A621" s="30">
        <v>632</v>
      </c>
      <c r="B621" s="188" t="s">
        <v>60</v>
      </c>
      <c r="C621" s="92">
        <v>1</v>
      </c>
      <c r="D621" s="61"/>
      <c r="E621" s="61"/>
      <c r="F621" s="123" t="s">
        <v>699</v>
      </c>
      <c r="G621" s="123" t="s">
        <v>700</v>
      </c>
      <c r="H621" s="124" t="s">
        <v>91</v>
      </c>
      <c r="I621" s="125" t="s">
        <v>64</v>
      </c>
      <c r="J621" s="126">
        <v>4</v>
      </c>
      <c r="K621" s="125" t="s">
        <v>65</v>
      </c>
      <c r="L621" s="26">
        <f>M621+5</f>
        <v>30</v>
      </c>
      <c r="M621" s="26">
        <v>25</v>
      </c>
      <c r="N621" s="26">
        <v>18</v>
      </c>
      <c r="O621" s="26">
        <v>14</v>
      </c>
      <c r="P621" s="136">
        <v>13</v>
      </c>
      <c r="Q621" s="136">
        <v>12</v>
      </c>
      <c r="R621" s="127"/>
      <c r="S621" s="196"/>
      <c r="T621" s="196"/>
      <c r="U621" s="196"/>
      <c r="V621" s="61">
        <v>7</v>
      </c>
      <c r="W621" s="61">
        <v>3</v>
      </c>
      <c r="X621" s="62">
        <f>IF(ISBLANK(W621),"",W621/$X$1)</f>
        <v>5.2910052910052907E-3</v>
      </c>
      <c r="Y621" s="96">
        <f>IF(ISBLANK(V621),"",V621/$Y$1)</f>
        <v>4.720161834120027E-3</v>
      </c>
      <c r="Z621" s="118">
        <f>IF(ISBLANK(AA621),"",(((Price!$M615-Price!$AA615)/Price!$M615)+((Price!$N615-Price!$AB615)/Price!$N615)+((Price!$O615-Price!$AC615)/Price!$O615))/3)</f>
        <v>-0.10000000000000013</v>
      </c>
      <c r="AA621" s="119">
        <v>27.500000000000004</v>
      </c>
      <c r="AB621" s="120">
        <v>19.8</v>
      </c>
      <c r="AC621" s="121">
        <v>15.400000000000002</v>
      </c>
    </row>
    <row r="622" spans="1:29" ht="15" customHeight="1">
      <c r="A622" s="30">
        <v>633</v>
      </c>
      <c r="B622" s="154" t="s">
        <v>60</v>
      </c>
      <c r="C622" s="32">
        <v>1</v>
      </c>
      <c r="D622" s="61"/>
      <c r="E622" s="61"/>
      <c r="F622" s="34" t="s">
        <v>701</v>
      </c>
      <c r="G622" s="34" t="s">
        <v>702</v>
      </c>
      <c r="H622" s="35" t="s">
        <v>91</v>
      </c>
      <c r="I622" s="30" t="s">
        <v>85</v>
      </c>
      <c r="J622" s="36">
        <v>6</v>
      </c>
      <c r="K622" s="30" t="s">
        <v>92</v>
      </c>
      <c r="L622" s="26">
        <f>M622+5</f>
        <v>27</v>
      </c>
      <c r="M622" s="26">
        <v>22</v>
      </c>
      <c r="N622" s="26">
        <v>14.999999999999998</v>
      </c>
      <c r="O622" s="26">
        <v>10</v>
      </c>
      <c r="P622" s="26">
        <v>9</v>
      </c>
      <c r="Q622" s="26">
        <v>8</v>
      </c>
      <c r="R622" s="43" t="s">
        <v>80</v>
      </c>
      <c r="S622" s="135"/>
      <c r="T622" s="135"/>
      <c r="U622" s="135"/>
      <c r="V622" s="61">
        <v>3</v>
      </c>
      <c r="W622" s="61">
        <v>1</v>
      </c>
      <c r="X622" s="62">
        <f>IF(ISBLANK(W622),"",W622/$X$1)</f>
        <v>1.7636684303350969E-3</v>
      </c>
      <c r="Y622" s="96">
        <f>IF(ISBLANK(V622),"",V622/$Y$1)</f>
        <v>2.0229265003371545E-3</v>
      </c>
      <c r="Z622" s="118">
        <f>IF(ISBLANK(AA622),"",(((Price!$M616-Price!$AA616)/Price!$M616)+((Price!$N616-Price!$AB616)/Price!$N616)+((Price!$O616-Price!$AC616)/Price!$O616))/3)</f>
        <v>-0.10000000000000013</v>
      </c>
      <c r="AA622" s="119">
        <v>24.200000000000003</v>
      </c>
      <c r="AB622" s="120">
        <v>16.5</v>
      </c>
      <c r="AC622" s="121">
        <v>11</v>
      </c>
    </row>
    <row r="623" spans="1:29" ht="15" customHeight="1">
      <c r="A623" s="30">
        <v>634</v>
      </c>
      <c r="B623" s="188" t="s">
        <v>60</v>
      </c>
      <c r="C623" s="92">
        <v>1</v>
      </c>
      <c r="D623" s="61"/>
      <c r="E623" s="61"/>
      <c r="F623" s="123" t="s">
        <v>701</v>
      </c>
      <c r="G623" s="123" t="s">
        <v>702</v>
      </c>
      <c r="H623" s="124" t="s">
        <v>91</v>
      </c>
      <c r="I623" s="125" t="s">
        <v>78</v>
      </c>
      <c r="J623" s="56">
        <v>5</v>
      </c>
      <c r="K623" s="55" t="s">
        <v>69</v>
      </c>
      <c r="L623" s="26">
        <f>M623+5</f>
        <v>30</v>
      </c>
      <c r="M623" s="26">
        <v>25</v>
      </c>
      <c r="N623" s="26">
        <v>17</v>
      </c>
      <c r="O623" s="26">
        <v>13</v>
      </c>
      <c r="P623" s="28">
        <v>12</v>
      </c>
      <c r="Q623" s="28">
        <v>11</v>
      </c>
      <c r="R623" s="130"/>
      <c r="S623" s="175"/>
      <c r="T623" s="175"/>
      <c r="U623" s="175"/>
      <c r="V623" s="61">
        <v>14</v>
      </c>
      <c r="W623" s="61">
        <v>6</v>
      </c>
      <c r="X623" s="62">
        <f>IF(ISBLANK(W623),"",W623/$X$1)</f>
        <v>1.0582010582010581E-2</v>
      </c>
      <c r="Y623" s="96">
        <f>IF(ISBLANK(V623),"",V623/$Y$1)</f>
        <v>9.440323668240054E-3</v>
      </c>
      <c r="Z623" s="118">
        <f>IF(ISBLANK(AA623),"",(((Price!$M617-Price!$AA617)/Price!$M617)+((Price!$N617-Price!$AB617)/Price!$N617)+((Price!$O617-Price!$AC617)/Price!$O617))/3)</f>
        <v>-2.2222222222222265E-2</v>
      </c>
      <c r="AA623" s="119">
        <v>33</v>
      </c>
      <c r="AB623" s="120">
        <v>24.200000000000003</v>
      </c>
      <c r="AC623" s="121">
        <v>17.600000000000001</v>
      </c>
    </row>
    <row r="624" spans="1:29" ht="15" customHeight="1">
      <c r="A624" s="30">
        <v>635</v>
      </c>
      <c r="B624" s="84" t="s">
        <v>60</v>
      </c>
      <c r="C624" s="92">
        <v>1</v>
      </c>
      <c r="D624" s="61"/>
      <c r="E624" s="61"/>
      <c r="F624" s="46" t="s">
        <v>701</v>
      </c>
      <c r="G624" s="46" t="s">
        <v>702</v>
      </c>
      <c r="H624" s="47" t="s">
        <v>91</v>
      </c>
      <c r="I624" s="30" t="s">
        <v>64</v>
      </c>
      <c r="J624" s="36">
        <v>4</v>
      </c>
      <c r="K624" s="30" t="s">
        <v>65</v>
      </c>
      <c r="L624" s="26">
        <f>M624+5</f>
        <v>30</v>
      </c>
      <c r="M624" s="26">
        <v>25</v>
      </c>
      <c r="N624" s="26">
        <v>17</v>
      </c>
      <c r="O624" s="26">
        <v>13</v>
      </c>
      <c r="P624" s="27">
        <v>12</v>
      </c>
      <c r="Q624" s="27">
        <v>11</v>
      </c>
      <c r="R624" s="52"/>
      <c r="S624" s="175"/>
      <c r="T624" s="175"/>
      <c r="U624" s="175"/>
      <c r="V624" s="61">
        <v>106</v>
      </c>
      <c r="W624" s="61">
        <v>24</v>
      </c>
      <c r="X624" s="62">
        <f>IF(ISBLANK(W624),"",W624/$X$1)</f>
        <v>4.2328042328042326E-2</v>
      </c>
      <c r="Y624" s="96">
        <f>IF(ISBLANK(V624),"",V624/$Y$1)</f>
        <v>7.1476736345246122E-2</v>
      </c>
      <c r="Z624" s="118">
        <f>IF(ISBLANK(AA624),"",(((Price!$M618-Price!$AA618)/Price!$M618)+((Price!$N618-Price!$AB618)/Price!$N618)+((Price!$O618-Price!$AC618)/Price!$O618))/3)</f>
        <v>1</v>
      </c>
      <c r="AA624" s="119">
        <v>27.500000000000004</v>
      </c>
      <c r="AB624" s="120">
        <v>18.700000000000003</v>
      </c>
      <c r="AC624" s="121">
        <v>14.3</v>
      </c>
    </row>
    <row r="625" spans="1:29" ht="15" customHeight="1">
      <c r="A625" s="30">
        <v>637</v>
      </c>
      <c r="B625" s="157" t="s">
        <v>60</v>
      </c>
      <c r="C625" s="165">
        <v>1</v>
      </c>
      <c r="D625" s="61"/>
      <c r="E625" s="61"/>
      <c r="F625" s="46" t="s">
        <v>701</v>
      </c>
      <c r="G625" s="46" t="s">
        <v>703</v>
      </c>
      <c r="H625" s="47" t="s">
        <v>63</v>
      </c>
      <c r="I625" s="30" t="s">
        <v>64</v>
      </c>
      <c r="J625" s="36">
        <v>4</v>
      </c>
      <c r="K625" s="30" t="s">
        <v>65</v>
      </c>
      <c r="L625" s="26">
        <f>M625+5</f>
        <v>40</v>
      </c>
      <c r="M625" s="26">
        <v>35</v>
      </c>
      <c r="N625" s="26">
        <v>25</v>
      </c>
      <c r="O625" s="26">
        <v>19</v>
      </c>
      <c r="P625" s="27">
        <v>18</v>
      </c>
      <c r="Q625" s="27">
        <v>17</v>
      </c>
      <c r="R625" s="52"/>
      <c r="S625" s="175"/>
      <c r="T625" s="175"/>
      <c r="U625" s="175"/>
      <c r="V625" s="61">
        <v>10</v>
      </c>
      <c r="W625" s="61">
        <v>6</v>
      </c>
      <c r="X625" s="62">
        <f>IF(ISBLANK(W625),"",W625/$X$1)</f>
        <v>1.0582010582010581E-2</v>
      </c>
      <c r="Y625" s="96">
        <f>IF(ISBLANK(V625),"",V625/$Y$1)</f>
        <v>6.7430883344571811E-3</v>
      </c>
      <c r="Z625" s="118" t="str">
        <f>IF(ISBLANK(AA625),"",(((Price!$M620-Price!$AA620)/Price!$M620)+((Price!$N620-Price!$AB620)/Price!$N620)+((Price!$O620-Price!$AC620)/Price!$O620))/3)</f>
        <v/>
      </c>
      <c r="AA625" s="119"/>
      <c r="AB625" s="120"/>
      <c r="AC625" s="121"/>
    </row>
    <row r="626" spans="1:29" ht="15" customHeight="1">
      <c r="A626" s="30">
        <v>638</v>
      </c>
      <c r="B626" s="189" t="s">
        <v>60</v>
      </c>
      <c r="C626" s="92">
        <v>1</v>
      </c>
      <c r="D626" s="61"/>
      <c r="E626" s="61"/>
      <c r="F626" s="46" t="s">
        <v>701</v>
      </c>
      <c r="G626" s="46" t="s">
        <v>704</v>
      </c>
      <c r="H626" s="47" t="s">
        <v>91</v>
      </c>
      <c r="I626" s="30" t="s">
        <v>64</v>
      </c>
      <c r="J626" s="36">
        <v>6</v>
      </c>
      <c r="K626" s="30" t="s">
        <v>92</v>
      </c>
      <c r="L626" s="26">
        <f>M626+5</f>
        <v>35</v>
      </c>
      <c r="M626" s="26">
        <v>30</v>
      </c>
      <c r="N626" s="26">
        <v>20</v>
      </c>
      <c r="O626" s="26">
        <v>15</v>
      </c>
      <c r="P626" s="51">
        <v>14</v>
      </c>
      <c r="Q626" s="51">
        <v>13</v>
      </c>
      <c r="R626" s="52"/>
      <c r="S626" s="175"/>
      <c r="T626" s="175"/>
      <c r="U626" s="175"/>
      <c r="V626" s="61">
        <v>4</v>
      </c>
      <c r="W626" s="61">
        <v>2</v>
      </c>
      <c r="X626" s="62">
        <f>IF(ISBLANK(W626),"",W626/$X$1)</f>
        <v>3.5273368606701938E-3</v>
      </c>
      <c r="Y626" s="96">
        <f>IF(ISBLANK(V626),"",V626/$Y$1)</f>
        <v>2.6972353337828725E-3</v>
      </c>
      <c r="Z626" s="118">
        <f>IF(ISBLANK(AA626),"",(((Price!$M621-Price!$AA621)/Price!$M621)+((Price!$N621-Price!$AB621)/Price!$N621)+((Price!$O621-Price!$AC621)/Price!$O621))/3)</f>
        <v>-0.1000000000000001</v>
      </c>
      <c r="AA626" s="119">
        <v>24.200000000000003</v>
      </c>
      <c r="AB626" s="120">
        <v>16.5</v>
      </c>
      <c r="AC626" s="121">
        <v>11</v>
      </c>
    </row>
    <row r="627" spans="1:29" ht="15" customHeight="1">
      <c r="A627" s="30">
        <v>639</v>
      </c>
      <c r="B627" s="156" t="s">
        <v>60</v>
      </c>
      <c r="C627" s="165">
        <v>1</v>
      </c>
      <c r="D627" s="61"/>
      <c r="E627" s="61"/>
      <c r="F627" s="46" t="s">
        <v>701</v>
      </c>
      <c r="G627" s="46" t="s">
        <v>705</v>
      </c>
      <c r="H627" s="47" t="s">
        <v>84</v>
      </c>
      <c r="I627" s="30" t="s">
        <v>64</v>
      </c>
      <c r="J627" s="36">
        <v>5</v>
      </c>
      <c r="K627" s="30" t="s">
        <v>69</v>
      </c>
      <c r="L627" s="26">
        <f>M627+5</f>
        <v>27</v>
      </c>
      <c r="M627" s="26">
        <v>22</v>
      </c>
      <c r="N627" s="26">
        <v>14.999999999999998</v>
      </c>
      <c r="O627" s="26">
        <v>11</v>
      </c>
      <c r="P627" s="51">
        <v>10</v>
      </c>
      <c r="Q627" s="51">
        <v>9</v>
      </c>
      <c r="R627" s="52"/>
      <c r="S627" s="135"/>
      <c r="T627" s="135"/>
      <c r="U627" s="135"/>
      <c r="V627" s="61">
        <v>10</v>
      </c>
      <c r="W627" s="61">
        <v>4</v>
      </c>
      <c r="X627" s="62">
        <f>IF(ISBLANK(W627),"",W627/$X$1)</f>
        <v>7.0546737213403876E-3</v>
      </c>
      <c r="Y627" s="96">
        <f>IF(ISBLANK(V627),"",V627/$Y$1)</f>
        <v>6.7430883344571811E-3</v>
      </c>
      <c r="Z627" s="118">
        <f>IF(ISBLANK(AA627),"",(((Price!$M622-Price!$AA622)/Price!$M622)+((Price!$N622-Price!$AB622)/Price!$N622)+((Price!$O622-Price!$AC622)/Price!$O622))/3)</f>
        <v>-0.10000000000000009</v>
      </c>
      <c r="AA627" s="119">
        <v>24.200000000000003</v>
      </c>
      <c r="AB627" s="120">
        <v>16.5</v>
      </c>
      <c r="AC627" s="121">
        <v>12.100000000000001</v>
      </c>
    </row>
    <row r="628" spans="1:29" ht="15" customHeight="1">
      <c r="A628" s="30">
        <v>640</v>
      </c>
      <c r="B628" s="189" t="s">
        <v>60</v>
      </c>
      <c r="C628" s="165">
        <v>1</v>
      </c>
      <c r="D628" s="61"/>
      <c r="E628" s="61"/>
      <c r="F628" s="46" t="s">
        <v>701</v>
      </c>
      <c r="G628" s="46" t="s">
        <v>706</v>
      </c>
      <c r="H628" s="47" t="s">
        <v>84</v>
      </c>
      <c r="I628" s="30" t="s">
        <v>85</v>
      </c>
      <c r="J628" s="36">
        <v>5</v>
      </c>
      <c r="K628" s="30" t="s">
        <v>69</v>
      </c>
      <c r="L628" s="26">
        <f>M628+5</f>
        <v>27</v>
      </c>
      <c r="M628" s="26">
        <v>22</v>
      </c>
      <c r="N628" s="26">
        <v>15</v>
      </c>
      <c r="O628" s="26">
        <v>10</v>
      </c>
      <c r="P628" s="51">
        <v>9</v>
      </c>
      <c r="Q628" s="51">
        <v>8</v>
      </c>
      <c r="R628" s="52"/>
      <c r="S628" s="135"/>
      <c r="T628" s="135"/>
      <c r="U628" s="135"/>
      <c r="V628" s="61">
        <v>15</v>
      </c>
      <c r="W628" s="61"/>
      <c r="X628" s="62" t="str">
        <f>IF(ISBLANK(W628),"",W628/$X$1)</f>
        <v/>
      </c>
      <c r="Y628" s="96">
        <f>IF(ISBLANK(V628),"",V628/$Y$1)</f>
        <v>1.0114632501685773E-2</v>
      </c>
      <c r="Z628" s="118">
        <f>IF(ISBLANK(AA628),"",(((Price!$M623-Price!$AA623)/Price!$M623)+((Price!$N623-Price!$AB623)/Price!$N623)+((Price!$O623-Price!$AC623)/Price!$O623))/3)</f>
        <v>-0.36579185520361995</v>
      </c>
      <c r="AA628" s="119">
        <v>22</v>
      </c>
      <c r="AB628" s="120">
        <v>14.3</v>
      </c>
      <c r="AC628" s="121">
        <v>9.9</v>
      </c>
    </row>
    <row r="629" spans="1:29" ht="15" customHeight="1">
      <c r="A629" s="30">
        <v>641</v>
      </c>
      <c r="B629" s="84" t="s">
        <v>60</v>
      </c>
      <c r="C629" s="165">
        <v>1</v>
      </c>
      <c r="D629" s="61"/>
      <c r="E629" s="61"/>
      <c r="F629" s="46" t="s">
        <v>701</v>
      </c>
      <c r="G629" s="46" t="s">
        <v>706</v>
      </c>
      <c r="H629" s="47" t="s">
        <v>84</v>
      </c>
      <c r="I629" s="30" t="s">
        <v>85</v>
      </c>
      <c r="J629" s="36">
        <v>4</v>
      </c>
      <c r="K629" s="30" t="s">
        <v>65</v>
      </c>
      <c r="L629" s="26">
        <f>M629+5</f>
        <v>27</v>
      </c>
      <c r="M629" s="26">
        <v>22</v>
      </c>
      <c r="N629" s="26">
        <v>14.999999999999998</v>
      </c>
      <c r="O629" s="26">
        <v>10</v>
      </c>
      <c r="P629" s="51">
        <v>9</v>
      </c>
      <c r="Q629" s="51">
        <v>8</v>
      </c>
      <c r="R629" s="137"/>
      <c r="S629" s="138"/>
      <c r="T629" s="138"/>
      <c r="U629" s="138"/>
      <c r="V629" s="61">
        <v>21</v>
      </c>
      <c r="W629" s="61">
        <v>14</v>
      </c>
      <c r="X629" s="62">
        <f>IF(ISBLANK(W629),"",W629/$X$1)</f>
        <v>2.4691358024691357E-2</v>
      </c>
      <c r="Y629" s="96">
        <f>IF(ISBLANK(V629),"",V629/$Y$1)</f>
        <v>1.4160485502360081E-2</v>
      </c>
      <c r="Z629" s="118">
        <f>IF(ISBLANK(AA629),"",(((Price!$M624-Price!$AA624)/Price!$M624)+((Price!$N624-Price!$AB624)/Price!$N624)+((Price!$O624-Price!$AC624)/Price!$O624))/3)</f>
        <v>-0.10000000000000013</v>
      </c>
      <c r="AA629" s="119">
        <v>24.200000000000003</v>
      </c>
      <c r="AB629" s="120">
        <v>16.5</v>
      </c>
      <c r="AC629" s="121">
        <v>11</v>
      </c>
    </row>
    <row r="630" spans="1:29" ht="15" customHeight="1">
      <c r="A630" s="30">
        <v>642</v>
      </c>
      <c r="B630" s="84" t="s">
        <v>60</v>
      </c>
      <c r="C630" s="165">
        <v>1</v>
      </c>
      <c r="D630" s="61"/>
      <c r="E630" s="61"/>
      <c r="F630" s="46" t="s">
        <v>701</v>
      </c>
      <c r="G630" s="46" t="s">
        <v>707</v>
      </c>
      <c r="H630" s="47" t="s">
        <v>63</v>
      </c>
      <c r="I630" s="30" t="s">
        <v>78</v>
      </c>
      <c r="J630" s="36">
        <v>5</v>
      </c>
      <c r="K630" s="30" t="s">
        <v>69</v>
      </c>
      <c r="L630" s="26">
        <f>M630+5</f>
        <v>40</v>
      </c>
      <c r="M630" s="26">
        <v>35</v>
      </c>
      <c r="N630" s="26">
        <v>25</v>
      </c>
      <c r="O630" s="26">
        <v>18</v>
      </c>
      <c r="P630" s="51">
        <v>17</v>
      </c>
      <c r="Q630" s="51">
        <v>16</v>
      </c>
      <c r="R630" s="52"/>
      <c r="S630" s="175"/>
      <c r="T630" s="175"/>
      <c r="U630" s="175"/>
      <c r="V630" s="61">
        <v>2</v>
      </c>
      <c r="W630" s="61"/>
      <c r="X630" s="62" t="str">
        <f>IF(ISBLANK(W630),"",W630/$X$1)</f>
        <v/>
      </c>
      <c r="Y630" s="96">
        <f>IF(ISBLANK(V630),"",V630/$Y$1)</f>
        <v>1.3486176668914363E-3</v>
      </c>
      <c r="Z630" s="118">
        <f>IF(ISBLANK(AA630),"",(((Price!$M625-Price!$AA625)/Price!$M625)+((Price!$N625-Price!$AB625)/Price!$N625)+((Price!$O625-Price!$AC625)/Price!$O625))/3)</f>
        <v>1</v>
      </c>
      <c r="AA630" s="119">
        <v>33</v>
      </c>
      <c r="AB630" s="120">
        <v>25.3</v>
      </c>
      <c r="AC630" s="121">
        <v>17.600000000000001</v>
      </c>
    </row>
    <row r="631" spans="1:29" ht="15" customHeight="1">
      <c r="A631" s="30">
        <v>643</v>
      </c>
      <c r="B631" s="155" t="s">
        <v>60</v>
      </c>
      <c r="C631" s="92">
        <v>1</v>
      </c>
      <c r="D631" s="61"/>
      <c r="E631" s="61"/>
      <c r="F631" s="46" t="s">
        <v>701</v>
      </c>
      <c r="G631" s="46" t="s">
        <v>708</v>
      </c>
      <c r="H631" s="47" t="s">
        <v>84</v>
      </c>
      <c r="I631" s="30" t="s">
        <v>64</v>
      </c>
      <c r="J631" s="36">
        <v>4</v>
      </c>
      <c r="K631" s="30" t="s">
        <v>65</v>
      </c>
      <c r="L631" s="26">
        <f>M631+5</f>
        <v>35</v>
      </c>
      <c r="M631" s="26">
        <v>29.999999999999996</v>
      </c>
      <c r="N631" s="26">
        <v>23</v>
      </c>
      <c r="O631" s="26">
        <v>18</v>
      </c>
      <c r="P631" s="51">
        <v>17</v>
      </c>
      <c r="Q631" s="51">
        <v>16</v>
      </c>
      <c r="R631" s="137"/>
      <c r="S631" s="191"/>
      <c r="T631" s="191"/>
      <c r="U631" s="191"/>
      <c r="V631" s="61">
        <v>44</v>
      </c>
      <c r="W631" s="61">
        <v>25</v>
      </c>
      <c r="X631" s="62">
        <f>IF(ISBLANK(W631),"",W631/$X$1)</f>
        <v>4.4091710758377423E-2</v>
      </c>
      <c r="Y631" s="96">
        <f>IF(ISBLANK(V631),"",V631/$Y$1)</f>
        <v>2.9669588671611596E-2</v>
      </c>
      <c r="Z631" s="118">
        <f>IF(ISBLANK(AA631),"",(((Price!$M626-Price!$AA626)/Price!$M626)+((Price!$N626-Price!$AB626)/Price!$N626)+((Price!$O626-Price!$AC626)/Price!$O626))/3)</f>
        <v>0.21166666666666664</v>
      </c>
      <c r="AA631" s="119">
        <v>33</v>
      </c>
      <c r="AB631" s="120">
        <v>22</v>
      </c>
      <c r="AC631" s="121">
        <v>16.5</v>
      </c>
    </row>
    <row r="632" spans="1:29" ht="15" customHeight="1">
      <c r="A632" s="30">
        <v>644</v>
      </c>
      <c r="B632" s="155" t="s">
        <v>60</v>
      </c>
      <c r="C632" s="165">
        <v>1</v>
      </c>
      <c r="D632" s="61"/>
      <c r="E632" s="61"/>
      <c r="F632" s="46" t="s">
        <v>701</v>
      </c>
      <c r="G632" s="46" t="s">
        <v>709</v>
      </c>
      <c r="H632" s="47" t="s">
        <v>84</v>
      </c>
      <c r="I632" s="30" t="s">
        <v>78</v>
      </c>
      <c r="J632" s="36">
        <v>5</v>
      </c>
      <c r="K632" s="30" t="s">
        <v>69</v>
      </c>
      <c r="L632" s="26">
        <f>M632+5</f>
        <v>40</v>
      </c>
      <c r="M632" s="26">
        <v>35</v>
      </c>
      <c r="N632" s="26">
        <v>25</v>
      </c>
      <c r="O632" s="26">
        <v>19</v>
      </c>
      <c r="P632" s="51">
        <v>18</v>
      </c>
      <c r="Q632" s="51">
        <v>17</v>
      </c>
      <c r="R632" s="117"/>
      <c r="S632" s="177"/>
      <c r="T632" s="177"/>
      <c r="U632" s="177"/>
      <c r="V632" s="61">
        <v>15</v>
      </c>
      <c r="W632" s="61">
        <v>5</v>
      </c>
      <c r="X632" s="62">
        <f>IF(ISBLANK(W632),"",W632/$X$1)</f>
        <v>8.8183421516754845E-3</v>
      </c>
      <c r="Y632" s="96">
        <f>IF(ISBLANK(V632),"",V632/$Y$1)</f>
        <v>1.0114632501685773E-2</v>
      </c>
      <c r="Z632" s="118">
        <f>IF(ISBLANK(AA632),"",(((Price!$M627-Price!$AA627)/Price!$M627)+((Price!$N627-Price!$AB627)/Price!$N627)+((Price!$O627-Price!$AC627)/Price!$O627))/3)</f>
        <v>-0.10000000000000013</v>
      </c>
      <c r="AA632" s="119">
        <v>33</v>
      </c>
      <c r="AB632" s="120">
        <v>25.3</v>
      </c>
      <c r="AC632" s="121">
        <v>19.8</v>
      </c>
    </row>
    <row r="633" spans="1:29" ht="15" customHeight="1">
      <c r="A633" s="30">
        <v>645</v>
      </c>
      <c r="B633" s="155" t="s">
        <v>60</v>
      </c>
      <c r="C633" s="165">
        <v>1</v>
      </c>
      <c r="D633" s="61"/>
      <c r="E633" s="61"/>
      <c r="F633" s="46" t="s">
        <v>701</v>
      </c>
      <c r="G633" s="46" t="s">
        <v>710</v>
      </c>
      <c r="H633" s="47" t="s">
        <v>84</v>
      </c>
      <c r="I633" s="30" t="s">
        <v>85</v>
      </c>
      <c r="J633" s="36">
        <v>6</v>
      </c>
      <c r="K633" s="30" t="s">
        <v>92</v>
      </c>
      <c r="L633" s="26">
        <f>M633+5</f>
        <v>27</v>
      </c>
      <c r="M633" s="26">
        <v>22</v>
      </c>
      <c r="N633" s="26">
        <v>15</v>
      </c>
      <c r="O633" s="26">
        <v>10</v>
      </c>
      <c r="P633" s="51">
        <v>9</v>
      </c>
      <c r="Q633" s="51">
        <v>8</v>
      </c>
      <c r="R633" s="52"/>
      <c r="S633" s="135"/>
      <c r="T633" s="135"/>
      <c r="U633" s="135"/>
      <c r="V633" s="61">
        <v>2</v>
      </c>
      <c r="W633" s="61"/>
      <c r="X633" s="62" t="str">
        <f>IF(ISBLANK(W633),"",W633/$X$1)</f>
        <v/>
      </c>
      <c r="Y633" s="96">
        <f>IF(ISBLANK(V633),"",V633/$Y$1)</f>
        <v>1.3486176668914363E-3</v>
      </c>
      <c r="Z633" s="118">
        <f>IF(ISBLANK(AA633),"",(((Price!$M628-Price!$AA628)/Price!$M628)+((Price!$N628-Price!$AB628)/Price!$N628)+((Price!$O628-Price!$AC628)/Price!$O628))/3)</f>
        <v>1.8888888888888861E-2</v>
      </c>
      <c r="AA633" s="119">
        <v>27.500000000000004</v>
      </c>
      <c r="AB633" s="120">
        <v>18.700000000000003</v>
      </c>
      <c r="AC633" s="121">
        <v>13.200000000000001</v>
      </c>
    </row>
    <row r="634" spans="1:29" ht="15" customHeight="1">
      <c r="A634" s="30">
        <v>646</v>
      </c>
      <c r="B634" s="84" t="s">
        <v>60</v>
      </c>
      <c r="C634" s="165">
        <v>1</v>
      </c>
      <c r="D634" s="61"/>
      <c r="E634" s="61"/>
      <c r="F634" s="46" t="s">
        <v>701</v>
      </c>
      <c r="G634" s="46" t="s">
        <v>710</v>
      </c>
      <c r="H634" s="47" t="s">
        <v>84</v>
      </c>
      <c r="I634" s="30" t="s">
        <v>85</v>
      </c>
      <c r="J634" s="36">
        <v>4</v>
      </c>
      <c r="K634" s="30" t="s">
        <v>65</v>
      </c>
      <c r="L634" s="26">
        <f>M634+5</f>
        <v>35</v>
      </c>
      <c r="M634" s="26">
        <v>30</v>
      </c>
      <c r="N634" s="26">
        <v>20</v>
      </c>
      <c r="O634" s="26">
        <v>16</v>
      </c>
      <c r="P634" s="51">
        <v>15</v>
      </c>
      <c r="Q634" s="51">
        <v>14</v>
      </c>
      <c r="R634" s="139" t="s">
        <v>134</v>
      </c>
      <c r="S634" s="175"/>
      <c r="T634" s="175"/>
      <c r="U634" s="175"/>
      <c r="V634" s="61"/>
      <c r="W634" s="61"/>
      <c r="X634" s="62" t="str">
        <f>IF(ISBLANK(W634),"",W634/$X$1)</f>
        <v/>
      </c>
      <c r="Y634" s="96" t="str">
        <f>IF(ISBLANK(V634),"",V634/$Y$1)</f>
        <v/>
      </c>
      <c r="Z634" s="118" t="str">
        <f>IF(ISBLANK(AA634),"",(((Price!$M629-Price!$AA629)/Price!$M629)+((Price!$N629-Price!$AB629)/Price!$N629)+((Price!$O629-Price!$AC629)/Price!$O629))/3)</f>
        <v/>
      </c>
      <c r="AA634" s="119"/>
      <c r="AB634" s="120"/>
      <c r="AC634" s="121"/>
    </row>
    <row r="635" spans="1:29" ht="15" customHeight="1">
      <c r="A635" s="30">
        <v>647</v>
      </c>
      <c r="B635" s="84" t="s">
        <v>60</v>
      </c>
      <c r="C635" s="85">
        <v>1</v>
      </c>
      <c r="D635" s="61"/>
      <c r="E635" s="61"/>
      <c r="F635" s="46" t="s">
        <v>701</v>
      </c>
      <c r="G635" s="46" t="s">
        <v>711</v>
      </c>
      <c r="H635" s="124" t="s">
        <v>91</v>
      </c>
      <c r="I635" s="125" t="s">
        <v>85</v>
      </c>
      <c r="J635" s="56">
        <v>6</v>
      </c>
      <c r="K635" s="55" t="s">
        <v>92</v>
      </c>
      <c r="L635" s="26">
        <f>M635+5</f>
        <v>30</v>
      </c>
      <c r="M635" s="26">
        <v>25</v>
      </c>
      <c r="N635" s="26">
        <v>17</v>
      </c>
      <c r="O635" s="26">
        <v>12</v>
      </c>
      <c r="P635" s="51">
        <v>11</v>
      </c>
      <c r="Q635" s="51">
        <v>10</v>
      </c>
      <c r="R635" s="52" t="s">
        <v>80</v>
      </c>
      <c r="S635" s="175"/>
      <c r="T635" s="175"/>
      <c r="U635" s="175"/>
      <c r="V635" s="61">
        <v>4</v>
      </c>
      <c r="W635" s="61">
        <v>1</v>
      </c>
      <c r="X635" s="62">
        <f>IF(ISBLANK(W635),"",W635/$X$1)</f>
        <v>1.7636684303350969E-3</v>
      </c>
      <c r="Y635" s="96">
        <f>IF(ISBLANK(V635),"",V635/$Y$1)</f>
        <v>2.6972353337828725E-3</v>
      </c>
      <c r="Z635" s="118">
        <f>IF(ISBLANK(AA635),"",(((Price!$M630-Price!$AA630)/Price!$M630)+((Price!$N630-Price!$AB630)/Price!$N630)+((Price!$O630-Price!$AC630)/Price!$O630))/3)</f>
        <v>2.2455026455026419E-2</v>
      </c>
      <c r="AA635" s="119">
        <v>27.500000000000004</v>
      </c>
      <c r="AB635" s="120">
        <v>18.700000000000003</v>
      </c>
      <c r="AC635" s="121">
        <v>13.200000000000001</v>
      </c>
    </row>
    <row r="636" spans="1:29" ht="15" customHeight="1">
      <c r="A636" s="30">
        <v>648</v>
      </c>
      <c r="B636" s="84" t="s">
        <v>60</v>
      </c>
      <c r="C636" s="85">
        <v>1</v>
      </c>
      <c r="D636" s="61"/>
      <c r="E636" s="61"/>
      <c r="F636" s="46" t="s">
        <v>701</v>
      </c>
      <c r="G636" s="46" t="s">
        <v>382</v>
      </c>
      <c r="H636" s="47" t="s">
        <v>84</v>
      </c>
      <c r="I636" s="30" t="s">
        <v>85</v>
      </c>
      <c r="J636" s="36">
        <v>6</v>
      </c>
      <c r="K636" s="30" t="s">
        <v>92</v>
      </c>
      <c r="L636" s="26">
        <f>M636+5</f>
        <v>30</v>
      </c>
      <c r="M636" s="50">
        <v>25</v>
      </c>
      <c r="N636" s="50">
        <v>17</v>
      </c>
      <c r="O636" s="50">
        <v>13</v>
      </c>
      <c r="P636" s="51">
        <v>12</v>
      </c>
      <c r="Q636" s="51">
        <v>11</v>
      </c>
      <c r="R636" s="52" t="s">
        <v>80</v>
      </c>
      <c r="S636" s="175"/>
      <c r="T636" s="175"/>
      <c r="U636" s="175"/>
      <c r="V636" s="61">
        <v>2</v>
      </c>
      <c r="W636" s="61">
        <v>1</v>
      </c>
      <c r="X636" s="62">
        <f>IF(ISBLANK(W636),"",W636/$X$1)</f>
        <v>1.7636684303350969E-3</v>
      </c>
      <c r="Y636" s="96">
        <f>IF(ISBLANK(V636),"",V636/$Y$1)</f>
        <v>1.3486176668914363E-3</v>
      </c>
      <c r="Z636" s="118">
        <f>IF(ISBLANK(AA636),"",(((Price!$M631-Price!$AA631)/Price!$M631)+((Price!$N631-Price!$AB631)/Price!$N631)+((Price!$O631-Price!$AC631)/Price!$O631))/3)</f>
        <v>8.9371980676328042E-3</v>
      </c>
      <c r="AA636" s="119">
        <v>29.700000000000003</v>
      </c>
      <c r="AB636" s="120">
        <v>20.9</v>
      </c>
      <c r="AC636" s="121">
        <v>14.3</v>
      </c>
    </row>
    <row r="637" spans="1:29" ht="15" customHeight="1">
      <c r="A637" s="30">
        <v>649</v>
      </c>
      <c r="B637" s="84" t="s">
        <v>60</v>
      </c>
      <c r="C637" s="85">
        <v>1</v>
      </c>
      <c r="D637" s="61"/>
      <c r="E637" s="61"/>
      <c r="F637" s="46" t="s">
        <v>701</v>
      </c>
      <c r="G637" s="46" t="s">
        <v>712</v>
      </c>
      <c r="H637" s="124" t="s">
        <v>91</v>
      </c>
      <c r="I637" s="125" t="s">
        <v>64</v>
      </c>
      <c r="J637" s="56">
        <v>5</v>
      </c>
      <c r="K637" s="55" t="s">
        <v>69</v>
      </c>
      <c r="L637" s="26">
        <f>M637+5</f>
        <v>30</v>
      </c>
      <c r="M637" s="26">
        <v>25</v>
      </c>
      <c r="N637" s="26">
        <v>17</v>
      </c>
      <c r="O637" s="26">
        <v>12</v>
      </c>
      <c r="P637" s="51">
        <v>11</v>
      </c>
      <c r="Q637" s="51">
        <v>10</v>
      </c>
      <c r="R637" s="140"/>
      <c r="S637" s="194"/>
      <c r="T637" s="194"/>
      <c r="U637" s="194"/>
      <c r="V637" s="61">
        <v>19</v>
      </c>
      <c r="W637" s="61">
        <v>5</v>
      </c>
      <c r="X637" s="62">
        <f>IF(ISBLANK(W637),"",W637/$X$1)</f>
        <v>8.8183421516754845E-3</v>
      </c>
      <c r="Y637" s="96">
        <f>IF(ISBLANK(V637),"",V637/$Y$1)</f>
        <v>1.2811867835468645E-2</v>
      </c>
      <c r="Z637" s="118">
        <f>IF(ISBLANK(AA637),"",(((Price!$M632-Price!$AA632)/Price!$M632)+((Price!$N632-Price!$AB632)/Price!$N632)+((Price!$O632-Price!$AC632)/Price!$O632))/3)</f>
        <v>1.0125313283207774E-3</v>
      </c>
      <c r="AA637" s="119">
        <v>27.500000000000004</v>
      </c>
      <c r="AB637" s="120">
        <v>17.600000000000001</v>
      </c>
      <c r="AC637" s="121">
        <v>12.100000000000001</v>
      </c>
    </row>
    <row r="638" spans="1:29" ht="15" customHeight="1">
      <c r="A638" s="30">
        <v>650</v>
      </c>
      <c r="B638" s="84" t="s">
        <v>60</v>
      </c>
      <c r="C638" s="85">
        <v>1</v>
      </c>
      <c r="D638" s="61"/>
      <c r="E638" s="61"/>
      <c r="F638" s="46" t="s">
        <v>701</v>
      </c>
      <c r="G638" s="46" t="s">
        <v>713</v>
      </c>
      <c r="H638" s="47" t="s">
        <v>91</v>
      </c>
      <c r="I638" s="30" t="s">
        <v>85</v>
      </c>
      <c r="J638" s="36">
        <v>5</v>
      </c>
      <c r="K638" s="30" t="s">
        <v>69</v>
      </c>
      <c r="L638" s="26">
        <f>M638+5</f>
        <v>30</v>
      </c>
      <c r="M638" s="26">
        <v>25</v>
      </c>
      <c r="N638" s="26">
        <v>17</v>
      </c>
      <c r="O638" s="26">
        <v>12</v>
      </c>
      <c r="P638" s="51">
        <v>11</v>
      </c>
      <c r="Q638" s="51">
        <v>10</v>
      </c>
      <c r="R638" s="52"/>
      <c r="S638" s="175"/>
      <c r="T638" s="175"/>
      <c r="U638" s="175"/>
      <c r="V638" s="61">
        <v>5</v>
      </c>
      <c r="W638" s="61">
        <v>2</v>
      </c>
      <c r="X638" s="62">
        <f>IF(ISBLANK(W638),"",W638/$X$1)</f>
        <v>3.5273368606701938E-3</v>
      </c>
      <c r="Y638" s="96">
        <f>IF(ISBLANK(V638),"",V638/$Y$1)</f>
        <v>3.3715441672285905E-3</v>
      </c>
      <c r="Z638" s="118">
        <f>IF(ISBLANK(AA638),"",(((Price!$M633-Price!$AA633)/Price!$M633)+((Price!$N633-Price!$AB633)/Price!$N633)+((Price!$O633-Price!$AC633)/Price!$O633))/3)</f>
        <v>-0.27222222222222237</v>
      </c>
      <c r="AA638" s="119">
        <v>24.200000000000003</v>
      </c>
      <c r="AB638" s="120">
        <v>16.5</v>
      </c>
      <c r="AC638" s="121">
        <v>12.100000000000001</v>
      </c>
    </row>
    <row r="639" spans="1:29" ht="15" customHeight="1">
      <c r="A639" s="30">
        <v>651</v>
      </c>
      <c r="B639" s="84" t="s">
        <v>60</v>
      </c>
      <c r="C639" s="85">
        <v>1</v>
      </c>
      <c r="D639" s="61"/>
      <c r="E639" s="61"/>
      <c r="F639" s="46" t="s">
        <v>714</v>
      </c>
      <c r="G639" s="46" t="s">
        <v>715</v>
      </c>
      <c r="H639" s="47" t="s">
        <v>63</v>
      </c>
      <c r="I639" s="30" t="s">
        <v>85</v>
      </c>
      <c r="J639" s="36">
        <v>4</v>
      </c>
      <c r="K639" s="30" t="s">
        <v>65</v>
      </c>
      <c r="L639" s="26">
        <f>M639+5</f>
        <v>45</v>
      </c>
      <c r="M639" s="26">
        <v>40</v>
      </c>
      <c r="N639" s="26">
        <v>29.999999999999996</v>
      </c>
      <c r="O639" s="26">
        <v>25</v>
      </c>
      <c r="P639" s="51">
        <v>24</v>
      </c>
      <c r="Q639" s="51">
        <v>23</v>
      </c>
      <c r="R639" s="141"/>
      <c r="S639" s="198"/>
      <c r="T639" s="198"/>
      <c r="U639" s="198"/>
      <c r="V639" s="61">
        <v>23</v>
      </c>
      <c r="W639" s="61">
        <v>2</v>
      </c>
      <c r="X639" s="62">
        <f>IF(ISBLANK(W639),"",W639/$X$1)</f>
        <v>3.5273368606701938E-3</v>
      </c>
      <c r="Y639" s="96">
        <f>IF(ISBLANK(V639),"",V639/$Y$1)</f>
        <v>1.5509103169251517E-2</v>
      </c>
      <c r="Z639" s="118">
        <f>IF(ISBLANK(AA639),"",(((Price!$M634-Price!$AA634)/Price!$M634)+((Price!$N634-Price!$AB634)/Price!$N634)+((Price!$O634-Price!$AC634)/Price!$O634))/3)</f>
        <v>1</v>
      </c>
      <c r="AA639" s="119">
        <v>44</v>
      </c>
      <c r="AB639" s="120">
        <v>33</v>
      </c>
      <c r="AC639" s="121">
        <v>25.3</v>
      </c>
    </row>
    <row r="640" spans="1:29" ht="15" customHeight="1">
      <c r="A640" s="30">
        <v>652</v>
      </c>
      <c r="B640" s="84" t="s">
        <v>60</v>
      </c>
      <c r="C640" s="85">
        <v>1</v>
      </c>
      <c r="D640" s="61"/>
      <c r="E640" s="61"/>
      <c r="F640" s="46" t="s">
        <v>714</v>
      </c>
      <c r="G640" s="46" t="s">
        <v>715</v>
      </c>
      <c r="H640" s="47" t="s">
        <v>63</v>
      </c>
      <c r="I640" s="125" t="s">
        <v>78</v>
      </c>
      <c r="J640" s="56">
        <v>4</v>
      </c>
      <c r="K640" s="55" t="s">
        <v>65</v>
      </c>
      <c r="L640" s="26">
        <f>M640+5</f>
        <v>50</v>
      </c>
      <c r="M640" s="26">
        <v>45</v>
      </c>
      <c r="N640" s="26">
        <v>35</v>
      </c>
      <c r="O640" s="26">
        <v>29</v>
      </c>
      <c r="P640" s="51">
        <v>28</v>
      </c>
      <c r="Q640" s="51">
        <v>27</v>
      </c>
      <c r="R640" s="52"/>
      <c r="S640" s="175"/>
      <c r="T640" s="175"/>
      <c r="U640" s="175"/>
      <c r="V640" s="61">
        <v>48</v>
      </c>
      <c r="W640" s="61">
        <v>7</v>
      </c>
      <c r="X640" s="62">
        <f>IF(ISBLANK(W640),"",W640/$X$1)</f>
        <v>1.2345679012345678E-2</v>
      </c>
      <c r="Y640" s="96">
        <f>IF(ISBLANK(V640),"",V640/$Y$1)</f>
        <v>3.2366824005394472E-2</v>
      </c>
      <c r="Z640" s="118">
        <f>IF(ISBLANK(AA640),"",(((Price!$M635-Price!$AA635)/Price!$M635)+((Price!$N635-Price!$AB635)/Price!$N635)+((Price!$O635-Price!$AC635)/Price!$O635))/3)</f>
        <v>-0.10000000000000013</v>
      </c>
      <c r="AA640" s="119">
        <v>44</v>
      </c>
      <c r="AB640" s="120">
        <v>34.100000000000009</v>
      </c>
      <c r="AC640" s="121">
        <v>29.700000000000003</v>
      </c>
    </row>
    <row r="641" spans="1:29" ht="15" customHeight="1">
      <c r="A641" s="30">
        <v>654</v>
      </c>
      <c r="B641" s="84" t="s">
        <v>60</v>
      </c>
      <c r="C641" s="85">
        <v>1</v>
      </c>
      <c r="D641" s="61"/>
      <c r="E641" s="61"/>
      <c r="F641" s="46" t="s">
        <v>716</v>
      </c>
      <c r="G641" s="46" t="s">
        <v>717</v>
      </c>
      <c r="H641" s="47" t="s">
        <v>63</v>
      </c>
      <c r="I641" s="30" t="s">
        <v>64</v>
      </c>
      <c r="J641" s="36">
        <v>4</v>
      </c>
      <c r="K641" s="30" t="s">
        <v>65</v>
      </c>
      <c r="L641" s="26">
        <f>M641+5</f>
        <v>30</v>
      </c>
      <c r="M641" s="26">
        <v>25</v>
      </c>
      <c r="N641" s="26">
        <v>17</v>
      </c>
      <c r="O641" s="26">
        <v>13</v>
      </c>
      <c r="P641" s="51">
        <v>12</v>
      </c>
      <c r="Q641" s="51">
        <v>11</v>
      </c>
      <c r="R641" s="52"/>
      <c r="S641" s="176"/>
      <c r="T641" s="176"/>
      <c r="U641" s="176"/>
      <c r="V641" s="61">
        <v>18</v>
      </c>
      <c r="W641" s="61">
        <v>18</v>
      </c>
      <c r="X641" s="62">
        <f>IF(ISBLANK(W641),"",W641/$X$1)</f>
        <v>3.1746031746031744E-2</v>
      </c>
      <c r="Y641" s="96">
        <f>IF(ISBLANK(V641),"",V641/$Y$1)</f>
        <v>1.2137559002022926E-2</v>
      </c>
      <c r="Z641" s="118" t="str">
        <f>IF(ISBLANK(AA641),"",(((Price!$M637-Price!$AA637)/Price!$M637)+((Price!$N637-Price!$AB637)/Price!$N637)+((Price!$O637-Price!$AC637)/Price!$O637))/3)</f>
        <v/>
      </c>
      <c r="AA641" s="119"/>
      <c r="AB641" s="120"/>
      <c r="AC641" s="121"/>
    </row>
    <row r="642" spans="1:29" ht="15" customHeight="1">
      <c r="A642" s="30">
        <v>655</v>
      </c>
      <c r="B642" s="84" t="s">
        <v>60</v>
      </c>
      <c r="C642" s="85">
        <v>1</v>
      </c>
      <c r="D642" s="61"/>
      <c r="E642" s="61"/>
      <c r="F642" s="46" t="s">
        <v>716</v>
      </c>
      <c r="G642" s="46" t="s">
        <v>718</v>
      </c>
      <c r="H642" s="47" t="s">
        <v>91</v>
      </c>
      <c r="I642" s="125" t="s">
        <v>64</v>
      </c>
      <c r="J642" s="56">
        <v>4</v>
      </c>
      <c r="K642" s="55" t="s">
        <v>65</v>
      </c>
      <c r="L642" s="26">
        <f>M642+5</f>
        <v>27</v>
      </c>
      <c r="M642" s="26">
        <v>22</v>
      </c>
      <c r="N642" s="26">
        <v>14.999999999999998</v>
      </c>
      <c r="O642" s="26">
        <v>11</v>
      </c>
      <c r="P642" s="51">
        <v>10</v>
      </c>
      <c r="Q642" s="51">
        <v>9</v>
      </c>
      <c r="R642" s="52"/>
      <c r="S642" s="135"/>
      <c r="T642" s="135"/>
      <c r="U642" s="135"/>
      <c r="V642" s="61">
        <v>74</v>
      </c>
      <c r="W642" s="61">
        <v>29</v>
      </c>
      <c r="X642" s="62">
        <f>IF(ISBLANK(W642),"",W642/$X$1)</f>
        <v>5.114638447971781E-2</v>
      </c>
      <c r="Y642" s="96">
        <f>IF(ISBLANK(V642),"",V642/$Y$1)</f>
        <v>4.9898853674983146E-2</v>
      </c>
      <c r="Z642" s="118">
        <f>IF(ISBLANK(AA642),"",(((Price!$M638-Price!$AA638)/Price!$M638)+((Price!$N638-Price!$AB638)/Price!$N638)+((Price!$O638-Price!$AC638)/Price!$O638))/3)</f>
        <v>1.7692810457516264E-2</v>
      </c>
      <c r="AA642" s="119">
        <v>24.200000000000003</v>
      </c>
      <c r="AB642" s="120">
        <v>16.5</v>
      </c>
      <c r="AC642" s="121">
        <v>12.100000000000001</v>
      </c>
    </row>
    <row r="643" spans="1:29" ht="15" customHeight="1">
      <c r="A643" s="30">
        <v>656</v>
      </c>
      <c r="B643" s="84" t="s">
        <v>60</v>
      </c>
      <c r="C643" s="85">
        <v>1</v>
      </c>
      <c r="D643" s="61"/>
      <c r="E643" s="61"/>
      <c r="F643" s="46" t="s">
        <v>716</v>
      </c>
      <c r="G643" s="46" t="s">
        <v>718</v>
      </c>
      <c r="H643" s="47" t="s">
        <v>91</v>
      </c>
      <c r="I643" s="30" t="s">
        <v>85</v>
      </c>
      <c r="J643" s="36">
        <v>4</v>
      </c>
      <c r="K643" s="30" t="s">
        <v>65</v>
      </c>
      <c r="L643" s="26">
        <f>M643+5</f>
        <v>30</v>
      </c>
      <c r="M643" s="26">
        <v>25</v>
      </c>
      <c r="N643" s="26">
        <v>18</v>
      </c>
      <c r="O643" s="26">
        <v>14</v>
      </c>
      <c r="P643" s="51">
        <v>13</v>
      </c>
      <c r="Q643" s="51">
        <v>12</v>
      </c>
      <c r="R643" s="52" t="s">
        <v>80</v>
      </c>
      <c r="S643" s="175"/>
      <c r="T643" s="175"/>
      <c r="U643" s="175"/>
      <c r="V643" s="61">
        <v>78</v>
      </c>
      <c r="W643" s="61">
        <v>16</v>
      </c>
      <c r="X643" s="62">
        <f>IF(ISBLANK(W643),"",W643/$X$1)</f>
        <v>2.821869488536155E-2</v>
      </c>
      <c r="Y643" s="96">
        <f>IF(ISBLANK(V643),"",V643/$Y$1)</f>
        <v>5.2596089008766014E-2</v>
      </c>
      <c r="Z643" s="118">
        <f>IF(ISBLANK(AA643),"",(((Price!$M639-Price!$AA639)/Price!$M639)+((Price!$N639-Price!$AB639)/Price!$N639)+((Price!$O639-Price!$AC639)/Price!$O639))/3)</f>
        <v>-7.0666666666666725E-2</v>
      </c>
      <c r="AA643" s="119">
        <v>27.500000000000004</v>
      </c>
      <c r="AB643" s="120">
        <v>18.700000000000003</v>
      </c>
      <c r="AC643" s="121">
        <v>14.3</v>
      </c>
    </row>
    <row r="644" spans="1:29" ht="15" customHeight="1">
      <c r="A644" s="30">
        <v>657</v>
      </c>
      <c r="B644" s="84" t="s">
        <v>60</v>
      </c>
      <c r="C644" s="85">
        <v>1</v>
      </c>
      <c r="D644" s="61"/>
      <c r="E644" s="61"/>
      <c r="F644" s="46" t="s">
        <v>716</v>
      </c>
      <c r="G644" s="143" t="s">
        <v>719</v>
      </c>
      <c r="H644" s="47" t="s">
        <v>91</v>
      </c>
      <c r="I644" s="125" t="s">
        <v>64</v>
      </c>
      <c r="J644" s="56">
        <v>4</v>
      </c>
      <c r="K644" s="55" t="s">
        <v>65</v>
      </c>
      <c r="L644" s="26">
        <f>M644+5</f>
        <v>30</v>
      </c>
      <c r="M644" s="26">
        <v>25</v>
      </c>
      <c r="N644" s="26">
        <v>17</v>
      </c>
      <c r="O644" s="26">
        <v>13</v>
      </c>
      <c r="P644" s="51">
        <v>12</v>
      </c>
      <c r="Q644" s="51">
        <v>11</v>
      </c>
      <c r="R644" s="52"/>
      <c r="S644" s="175"/>
      <c r="T644" s="175"/>
      <c r="U644" s="175"/>
      <c r="V644" s="61">
        <v>19</v>
      </c>
      <c r="W644" s="61">
        <v>5</v>
      </c>
      <c r="X644" s="62">
        <f>IF(ISBLANK(W644),"",W644/$X$1)</f>
        <v>8.8183421516754845E-3</v>
      </c>
      <c r="Y644" s="96">
        <f>IF(ISBLANK(V644),"",V644/$Y$1)</f>
        <v>1.2811867835468645E-2</v>
      </c>
      <c r="Z644" s="118">
        <f>IF(ISBLANK(AA644),"",(((Price!$M640-Price!$AA640)/Price!$M640)+((Price!$N640-Price!$AB640)/Price!$N640)+((Price!$O640-Price!$AC640)/Price!$O640))/3)</f>
        <v>7.9328589673416123E-3</v>
      </c>
      <c r="AA644" s="119">
        <v>27.500000000000004</v>
      </c>
      <c r="AB644" s="120">
        <v>19.8</v>
      </c>
      <c r="AC644" s="121">
        <v>14.3</v>
      </c>
    </row>
    <row r="645" spans="1:29" ht="15" customHeight="1">
      <c r="A645" s="30">
        <v>658</v>
      </c>
      <c r="B645" s="84" t="s">
        <v>60</v>
      </c>
      <c r="C645" s="85">
        <v>1</v>
      </c>
      <c r="D645" s="61"/>
      <c r="E645" s="61"/>
      <c r="F645" s="46" t="s">
        <v>716</v>
      </c>
      <c r="G645" s="46" t="s">
        <v>720</v>
      </c>
      <c r="H645" s="47" t="s">
        <v>91</v>
      </c>
      <c r="I645" s="125" t="s">
        <v>85</v>
      </c>
      <c r="J645" s="56">
        <v>4</v>
      </c>
      <c r="K645" s="55" t="s">
        <v>65</v>
      </c>
      <c r="L645" s="26">
        <f>M645+5</f>
        <v>27</v>
      </c>
      <c r="M645" s="26">
        <v>22</v>
      </c>
      <c r="N645" s="26">
        <v>14.999999999999998</v>
      </c>
      <c r="O645" s="26">
        <v>10</v>
      </c>
      <c r="P645" s="51">
        <v>9</v>
      </c>
      <c r="Q645" s="51">
        <v>8</v>
      </c>
      <c r="R645" s="52"/>
      <c r="S645" s="135"/>
      <c r="T645" s="135"/>
      <c r="U645" s="135"/>
      <c r="V645" s="61">
        <v>63</v>
      </c>
      <c r="W645" s="61">
        <v>26</v>
      </c>
      <c r="X645" s="62">
        <f>IF(ISBLANK(W645),"",W645/$X$1)</f>
        <v>4.585537918871252E-2</v>
      </c>
      <c r="Y645" s="96">
        <f>IF(ISBLANK(V645),"",V645/$Y$1)</f>
        <v>4.248145650708024E-2</v>
      </c>
      <c r="Z645" s="118">
        <f>IF(ISBLANK(AA645),"",(((Price!$M641-Price!$AA641)/Price!$M641)+((Price!$N641-Price!$AB641)/Price!$N641)+((Price!$O641-Price!$AC641)/Price!$O641))/3)</f>
        <v>1</v>
      </c>
      <c r="AA645" s="119">
        <v>24.200000000000003</v>
      </c>
      <c r="AB645" s="120">
        <v>16.5</v>
      </c>
      <c r="AC645" s="121">
        <v>11</v>
      </c>
    </row>
    <row r="646" spans="1:29" ht="15" customHeight="1">
      <c r="A646" s="30">
        <v>659</v>
      </c>
      <c r="B646" s="84" t="s">
        <v>60</v>
      </c>
      <c r="C646" s="85">
        <v>1</v>
      </c>
      <c r="D646" s="61"/>
      <c r="E646" s="61"/>
      <c r="F646" s="46" t="s">
        <v>716</v>
      </c>
      <c r="G646" s="46" t="s">
        <v>721</v>
      </c>
      <c r="H646" s="47" t="s">
        <v>91</v>
      </c>
      <c r="I646" s="125" t="s">
        <v>64</v>
      </c>
      <c r="J646" s="56">
        <v>5</v>
      </c>
      <c r="K646" s="55" t="s">
        <v>69</v>
      </c>
      <c r="L646" s="26">
        <f>M646+5</f>
        <v>30</v>
      </c>
      <c r="M646" s="26">
        <v>25</v>
      </c>
      <c r="N646" s="26">
        <v>17</v>
      </c>
      <c r="O646" s="26">
        <v>13</v>
      </c>
      <c r="P646" s="51">
        <v>12</v>
      </c>
      <c r="Q646" s="51">
        <v>11</v>
      </c>
      <c r="R646" s="52"/>
      <c r="S646" s="175"/>
      <c r="T646" s="175"/>
      <c r="U646" s="175"/>
      <c r="V646" s="61">
        <v>16</v>
      </c>
      <c r="W646" s="61">
        <v>6</v>
      </c>
      <c r="X646" s="62">
        <f>IF(ISBLANK(W646),"",W646/$X$1)</f>
        <v>1.0582010582010581E-2</v>
      </c>
      <c r="Y646" s="96">
        <f>IF(ISBLANK(V646),"",V646/$Y$1)</f>
        <v>1.078894133513149E-2</v>
      </c>
      <c r="Z646" s="118">
        <f>IF(ISBLANK(AA646),"",(((Price!$M642-Price!$AA642)/Price!$M642)+((Price!$N642-Price!$AB642)/Price!$N642)+((Price!$O642-Price!$AC642)/Price!$O642))/3)</f>
        <v>-0.10000000000000013</v>
      </c>
      <c r="AA646" s="119">
        <v>27.500000000000004</v>
      </c>
      <c r="AB646" s="120">
        <v>18.700000000000003</v>
      </c>
      <c r="AC646" s="121">
        <v>13.200000000000001</v>
      </c>
    </row>
    <row r="647" spans="1:29" ht="15" customHeight="1">
      <c r="A647" s="30">
        <v>660</v>
      </c>
      <c r="B647" s="84" t="s">
        <v>60</v>
      </c>
      <c r="C647" s="85">
        <v>1</v>
      </c>
      <c r="D647" s="61"/>
      <c r="E647" s="61"/>
      <c r="F647" s="46" t="s">
        <v>716</v>
      </c>
      <c r="G647" s="46" t="s">
        <v>722</v>
      </c>
      <c r="H647" s="47" t="s">
        <v>91</v>
      </c>
      <c r="I647" s="125" t="s">
        <v>78</v>
      </c>
      <c r="J647" s="56">
        <v>5</v>
      </c>
      <c r="K647" s="55" t="s">
        <v>69</v>
      </c>
      <c r="L647" s="26">
        <f>M647+5</f>
        <v>30</v>
      </c>
      <c r="M647" s="26">
        <v>25</v>
      </c>
      <c r="N647" s="26">
        <v>17</v>
      </c>
      <c r="O647" s="26">
        <v>12</v>
      </c>
      <c r="P647" s="51">
        <v>14</v>
      </c>
      <c r="Q647" s="51">
        <v>13</v>
      </c>
      <c r="R647" s="86"/>
      <c r="S647" s="196"/>
      <c r="T647" s="196"/>
      <c r="U647" s="196"/>
      <c r="V647" s="61">
        <v>79</v>
      </c>
      <c r="W647" s="61">
        <v>35</v>
      </c>
      <c r="X647" s="62">
        <f>IF(ISBLANK(W647),"",W647/$X$1)</f>
        <v>6.1728395061728392E-2</v>
      </c>
      <c r="Y647" s="96">
        <f>IF(ISBLANK(V647),"",V647/$Y$1)</f>
        <v>5.3270397842211735E-2</v>
      </c>
      <c r="Z647" s="118">
        <f>IF(ISBLANK(AA647),"",(((Price!$M643-Price!$AA643)/Price!$M643)+((Price!$N643-Price!$AB643)/Price!$N643)+((Price!$O643-Price!$AC643)/Price!$O643))/3)</f>
        <v>-5.3439153439153564E-2</v>
      </c>
      <c r="AA647" s="119">
        <v>27.500000000000004</v>
      </c>
      <c r="AB647" s="120">
        <v>19.8</v>
      </c>
      <c r="AC647" s="121">
        <v>15.400000000000002</v>
      </c>
    </row>
    <row r="648" spans="1:29" ht="15" customHeight="1">
      <c r="A648" s="30">
        <v>661</v>
      </c>
      <c r="B648" s="84" t="s">
        <v>60</v>
      </c>
      <c r="C648" s="85">
        <v>1</v>
      </c>
      <c r="D648" s="61"/>
      <c r="E648" s="61"/>
      <c r="F648" s="46" t="s">
        <v>716</v>
      </c>
      <c r="G648" s="46" t="s">
        <v>723</v>
      </c>
      <c r="H648" s="47" t="s">
        <v>91</v>
      </c>
      <c r="I648" s="125" t="s">
        <v>64</v>
      </c>
      <c r="J648" s="56">
        <v>5</v>
      </c>
      <c r="K648" s="55" t="s">
        <v>69</v>
      </c>
      <c r="L648" s="26">
        <f>M648+5</f>
        <v>27</v>
      </c>
      <c r="M648" s="26">
        <v>22</v>
      </c>
      <c r="N648" s="26">
        <v>14.999999999999998</v>
      </c>
      <c r="O648" s="26">
        <v>11</v>
      </c>
      <c r="P648" s="51">
        <v>10</v>
      </c>
      <c r="Q648" s="51">
        <v>9</v>
      </c>
      <c r="R648" s="52"/>
      <c r="S648" s="135"/>
      <c r="T648" s="135"/>
      <c r="U648" s="135"/>
      <c r="V648" s="61">
        <v>100</v>
      </c>
      <c r="W648" s="61">
        <v>43</v>
      </c>
      <c r="X648" s="62">
        <f>IF(ISBLANK(W648),"",W648/$X$1)</f>
        <v>7.5837742504409167E-2</v>
      </c>
      <c r="Y648" s="96">
        <f>IF(ISBLANK(V648),"",V648/$Y$1)</f>
        <v>6.7430883344571813E-2</v>
      </c>
      <c r="Z648" s="118">
        <f>IF(ISBLANK(AA648),"",(((Price!$M644-Price!$AA644)/Price!$M644)+((Price!$N644-Price!$AB644)/Price!$N644)+((Price!$O644-Price!$AC644)/Price!$O644))/3)</f>
        <v>-0.12156862745098047</v>
      </c>
      <c r="AA648" s="119">
        <v>24.200000000000003</v>
      </c>
      <c r="AB648" s="120">
        <v>16.5</v>
      </c>
      <c r="AC648" s="121">
        <v>12.100000000000001</v>
      </c>
    </row>
    <row r="649" spans="1:29" ht="15" customHeight="1">
      <c r="A649" s="30">
        <v>662</v>
      </c>
      <c r="B649" s="84" t="s">
        <v>60</v>
      </c>
      <c r="C649" s="85">
        <v>1</v>
      </c>
      <c r="D649" s="61"/>
      <c r="E649" s="61"/>
      <c r="F649" s="46" t="s">
        <v>716</v>
      </c>
      <c r="G649" s="46" t="s">
        <v>724</v>
      </c>
      <c r="H649" s="47" t="s">
        <v>63</v>
      </c>
      <c r="I649" s="125" t="s">
        <v>64</v>
      </c>
      <c r="J649" s="56">
        <v>4</v>
      </c>
      <c r="K649" s="55" t="s">
        <v>65</v>
      </c>
      <c r="L649" s="26">
        <f>M649+5</f>
        <v>30</v>
      </c>
      <c r="M649" s="26">
        <v>25</v>
      </c>
      <c r="N649" s="26">
        <v>17</v>
      </c>
      <c r="O649" s="26">
        <v>12</v>
      </c>
      <c r="P649" s="51">
        <v>11</v>
      </c>
      <c r="Q649" s="51">
        <v>10</v>
      </c>
      <c r="R649" s="86" t="s">
        <v>66</v>
      </c>
      <c r="S649" s="175"/>
      <c r="T649" s="175"/>
      <c r="U649" s="175"/>
      <c r="V649" s="61">
        <v>34</v>
      </c>
      <c r="W649" s="61">
        <v>28</v>
      </c>
      <c r="X649" s="62">
        <f>IF(ISBLANK(W649),"",W649/$X$1)</f>
        <v>4.9382716049382713E-2</v>
      </c>
      <c r="Y649" s="96">
        <f>IF(ISBLANK(V649),"",V649/$Y$1)</f>
        <v>2.2926500337154418E-2</v>
      </c>
      <c r="Z649" s="118" t="str">
        <f>IF(ISBLANK(AA649),"",(((Price!$M645-Price!$AA645)/Price!$M645)+((Price!$N645-Price!$AB645)/Price!$N645)+((Price!$O645-Price!$AC645)/Price!$O645))/3)</f>
        <v/>
      </c>
      <c r="AA649" s="119"/>
      <c r="AB649" s="120"/>
      <c r="AC649" s="121"/>
    </row>
    <row r="650" spans="1:29" ht="15" customHeight="1">
      <c r="A650" s="30">
        <v>663</v>
      </c>
      <c r="B650" s="84" t="s">
        <v>60</v>
      </c>
      <c r="C650" s="85">
        <v>1</v>
      </c>
      <c r="D650" s="61"/>
      <c r="E650" s="61"/>
      <c r="F650" s="46" t="s">
        <v>716</v>
      </c>
      <c r="G650" s="46" t="s">
        <v>725</v>
      </c>
      <c r="H650" s="47" t="s">
        <v>91</v>
      </c>
      <c r="I650" s="125" t="s">
        <v>64</v>
      </c>
      <c r="J650" s="56">
        <v>5</v>
      </c>
      <c r="K650" s="55" t="s">
        <v>69</v>
      </c>
      <c r="L650" s="26">
        <f>M650+5</f>
        <v>27</v>
      </c>
      <c r="M650" s="26">
        <v>22</v>
      </c>
      <c r="N650" s="26">
        <v>14.999999999999998</v>
      </c>
      <c r="O650" s="26">
        <v>11</v>
      </c>
      <c r="P650" s="51">
        <v>10</v>
      </c>
      <c r="Q650" s="51">
        <v>9</v>
      </c>
      <c r="R650" s="52"/>
      <c r="S650" s="135"/>
      <c r="T650" s="135"/>
      <c r="U650" s="135"/>
      <c r="V650" s="61">
        <v>17</v>
      </c>
      <c r="W650" s="61">
        <v>5</v>
      </c>
      <c r="X650" s="62">
        <f>IF(ISBLANK(W650),"",W650/$X$1)</f>
        <v>8.8183421516754845E-3</v>
      </c>
      <c r="Y650" s="96">
        <f>IF(ISBLANK(V650),"",V650/$Y$1)</f>
        <v>1.1463250168577209E-2</v>
      </c>
      <c r="Z650" s="118">
        <f>IF(ISBLANK(AA650),"",(((Price!$M646-Price!$AA646)/Price!$M646)+((Price!$N646-Price!$AB646)/Price!$N646)+((Price!$O646-Price!$AC646)/Price!$O646))/3)</f>
        <v>-7.1794871794871928E-2</v>
      </c>
      <c r="AA650" s="119">
        <v>24.200000000000003</v>
      </c>
      <c r="AB650" s="120">
        <v>16.5</v>
      </c>
      <c r="AC650" s="121">
        <v>12.100000000000001</v>
      </c>
    </row>
    <row r="651" spans="1:29" ht="15" customHeight="1">
      <c r="A651" s="30">
        <v>664</v>
      </c>
      <c r="B651" s="84" t="s">
        <v>60</v>
      </c>
      <c r="C651" s="85">
        <v>1</v>
      </c>
      <c r="D651" s="61"/>
      <c r="E651" s="61"/>
      <c r="F651" s="46" t="s">
        <v>716</v>
      </c>
      <c r="G651" s="46" t="s">
        <v>726</v>
      </c>
      <c r="H651" s="47" t="s">
        <v>91</v>
      </c>
      <c r="I651" s="125" t="s">
        <v>78</v>
      </c>
      <c r="J651" s="56">
        <v>5</v>
      </c>
      <c r="K651" s="55" t="s">
        <v>69</v>
      </c>
      <c r="L651" s="26">
        <f>M651+5</f>
        <v>35</v>
      </c>
      <c r="M651" s="26">
        <v>30</v>
      </c>
      <c r="N651" s="26">
        <v>22</v>
      </c>
      <c r="O651" s="26">
        <v>18</v>
      </c>
      <c r="P651" s="51">
        <v>17</v>
      </c>
      <c r="Q651" s="51">
        <v>16</v>
      </c>
      <c r="R651" s="52"/>
      <c r="S651" s="175"/>
      <c r="T651" s="175"/>
      <c r="U651" s="175"/>
      <c r="V651" s="61">
        <v>6</v>
      </c>
      <c r="W651" s="61">
        <v>3</v>
      </c>
      <c r="X651" s="62">
        <f>IF(ISBLANK(W651),"",W651/$X$1)</f>
        <v>5.2910052910052907E-3</v>
      </c>
      <c r="Y651" s="96">
        <f>IF(ISBLANK(V651),"",V651/$Y$1)</f>
        <v>4.045853000674309E-3</v>
      </c>
      <c r="Z651" s="118" t="str">
        <f>IF(ISBLANK(AA651),"",(((Price!$M647-Price!$AA647)/Price!$M647)+((Price!$N647-Price!$AB647)/Price!$N647)+((Price!$O647-Price!$AC647)/Price!$O647))/3)</f>
        <v/>
      </c>
      <c r="AA651" s="119"/>
      <c r="AB651" s="120"/>
      <c r="AC651" s="121"/>
    </row>
    <row r="652" spans="1:29" ht="15" customHeight="1">
      <c r="A652" s="30">
        <v>665</v>
      </c>
      <c r="B652" s="84" t="s">
        <v>60</v>
      </c>
      <c r="C652" s="85">
        <v>1</v>
      </c>
      <c r="D652" s="61"/>
      <c r="E652" s="61"/>
      <c r="F652" s="46" t="s">
        <v>727</v>
      </c>
      <c r="G652" s="46" t="s">
        <v>728</v>
      </c>
      <c r="H652" s="47" t="s">
        <v>91</v>
      </c>
      <c r="I652" s="125" t="s">
        <v>85</v>
      </c>
      <c r="J652" s="56">
        <v>4</v>
      </c>
      <c r="K652" s="55" t="s">
        <v>65</v>
      </c>
      <c r="L652" s="26">
        <f>M652+5</f>
        <v>15</v>
      </c>
      <c r="M652" s="26">
        <v>10</v>
      </c>
      <c r="N652" s="26">
        <v>10</v>
      </c>
      <c r="O652" s="26">
        <v>10</v>
      </c>
      <c r="P652" s="51">
        <v>12</v>
      </c>
      <c r="Q652" s="51">
        <v>11</v>
      </c>
      <c r="R652" s="52" t="s">
        <v>80</v>
      </c>
      <c r="S652" s="135"/>
      <c r="T652" s="135"/>
      <c r="U652" s="135"/>
      <c r="V652" s="61">
        <v>12</v>
      </c>
      <c r="W652" s="61">
        <v>2</v>
      </c>
      <c r="X652" s="62">
        <f>IF(ISBLANK(W652),"",W652/$X$1)</f>
        <v>3.5273368606701938E-3</v>
      </c>
      <c r="Y652" s="96">
        <f>IF(ISBLANK(V652),"",V652/$Y$1)</f>
        <v>8.091706001348618E-3</v>
      </c>
      <c r="Z652" s="118">
        <f>IF(ISBLANK(AA652),"",(((Price!$M648-Price!$AA648)/Price!$M648)+((Price!$N648-Price!$AB648)/Price!$N648)+((Price!$O648-Price!$AC648)/Price!$O648))/3)</f>
        <v>-0.10000000000000013</v>
      </c>
      <c r="AA652" s="119">
        <v>33</v>
      </c>
      <c r="AB652" s="120">
        <v>22</v>
      </c>
      <c r="AC652" s="121">
        <v>17.600000000000001</v>
      </c>
    </row>
    <row r="653" spans="1:29" ht="15" customHeight="1">
      <c r="A653" s="30">
        <v>666</v>
      </c>
      <c r="B653" s="84" t="s">
        <v>60</v>
      </c>
      <c r="C653" s="85">
        <v>1</v>
      </c>
      <c r="D653" s="61"/>
      <c r="E653" s="61"/>
      <c r="F653" s="46" t="s">
        <v>729</v>
      </c>
      <c r="G653" s="46" t="s">
        <v>730</v>
      </c>
      <c r="H653" s="47" t="s">
        <v>63</v>
      </c>
      <c r="I653" s="125" t="s">
        <v>64</v>
      </c>
      <c r="J653" s="56">
        <v>4</v>
      </c>
      <c r="K653" s="55" t="s">
        <v>65</v>
      </c>
      <c r="L653" s="26">
        <f>M653+5</f>
        <v>40</v>
      </c>
      <c r="M653" s="26">
        <v>35</v>
      </c>
      <c r="N653" s="26">
        <v>25</v>
      </c>
      <c r="O653" s="26">
        <v>21</v>
      </c>
      <c r="P653" s="51">
        <v>20</v>
      </c>
      <c r="Q653" s="51">
        <v>19</v>
      </c>
      <c r="R653" s="86" t="s">
        <v>66</v>
      </c>
      <c r="S653" s="175"/>
      <c r="T653" s="175"/>
      <c r="U653" s="175"/>
      <c r="V653" s="61">
        <v>21</v>
      </c>
      <c r="W653" s="61">
        <v>21</v>
      </c>
      <c r="X653" s="62">
        <f>IF(ISBLANK(W653),"",W653/$X$1)</f>
        <v>3.7037037037037035E-2</v>
      </c>
      <c r="Y653" s="96">
        <f>IF(ISBLANK(V653),"",V653/$Y$1)</f>
        <v>1.4160485502360081E-2</v>
      </c>
      <c r="Z653" s="118" t="str">
        <f>IF(ISBLANK(AA653),"",(((Price!$M649-Price!$AA649)/Price!$M649)+((Price!$N649-Price!$AB649)/Price!$N649)+((Price!$O649-Price!$AC649)/Price!$O649))/3)</f>
        <v/>
      </c>
      <c r="AA653" s="119"/>
      <c r="AB653" s="120"/>
      <c r="AC653" s="121"/>
    </row>
    <row r="654" spans="1:29" ht="15" customHeight="1">
      <c r="A654" s="30">
        <v>667</v>
      </c>
      <c r="B654" s="84" t="s">
        <v>60</v>
      </c>
      <c r="C654" s="85">
        <v>1</v>
      </c>
      <c r="D654" s="61"/>
      <c r="E654" s="61"/>
      <c r="F654" s="46" t="s">
        <v>729</v>
      </c>
      <c r="G654" s="46" t="s">
        <v>731</v>
      </c>
      <c r="H654" s="47" t="s">
        <v>63</v>
      </c>
      <c r="I654" s="125" t="s">
        <v>78</v>
      </c>
      <c r="J654" s="56">
        <v>5</v>
      </c>
      <c r="K654" s="55" t="s">
        <v>69</v>
      </c>
      <c r="L654" s="26">
        <f>M654+5</f>
        <v>30</v>
      </c>
      <c r="M654" s="26">
        <v>25</v>
      </c>
      <c r="N654" s="26">
        <v>18</v>
      </c>
      <c r="O654" s="26">
        <v>14</v>
      </c>
      <c r="P654" s="51">
        <v>15</v>
      </c>
      <c r="Q654" s="51">
        <v>14</v>
      </c>
      <c r="R654" s="52"/>
      <c r="S654" s="175"/>
      <c r="T654" s="175"/>
      <c r="U654" s="175"/>
      <c r="V654" s="61">
        <v>77</v>
      </c>
      <c r="W654" s="61">
        <v>15</v>
      </c>
      <c r="X654" s="62">
        <f>IF(ISBLANK(W654),"",W654/$X$1)</f>
        <v>2.6455026455026454E-2</v>
      </c>
      <c r="Y654" s="96">
        <f>IF(ISBLANK(V654),"",V654/$Y$1)</f>
        <v>5.1921780175320294E-2</v>
      </c>
      <c r="Z654" s="118">
        <f>IF(ISBLANK(AA654),"",(((Price!$M650-Price!$AA650)/Price!$M650)+((Price!$N650-Price!$AB650)/Price!$N650)+((Price!$O650-Price!$AC650)/Price!$O650))/3)</f>
        <v>-0.10000000000000013</v>
      </c>
      <c r="AA654" s="119">
        <v>33</v>
      </c>
      <c r="AB654" s="120">
        <v>22</v>
      </c>
      <c r="AC654" s="121">
        <v>17.600000000000001</v>
      </c>
    </row>
    <row r="655" spans="1:29" ht="15" customHeight="1">
      <c r="A655" s="30">
        <v>668</v>
      </c>
      <c r="B655" s="84" t="s">
        <v>60</v>
      </c>
      <c r="C655" s="85">
        <v>1</v>
      </c>
      <c r="D655" s="61"/>
      <c r="E655" s="61"/>
      <c r="F655" s="46" t="s">
        <v>729</v>
      </c>
      <c r="G655" s="46" t="s">
        <v>731</v>
      </c>
      <c r="H655" s="47" t="s">
        <v>63</v>
      </c>
      <c r="I655" s="125" t="s">
        <v>85</v>
      </c>
      <c r="J655" s="56">
        <v>4</v>
      </c>
      <c r="K655" s="55" t="s">
        <v>65</v>
      </c>
      <c r="L655" s="26">
        <f>M655+5</f>
        <v>30</v>
      </c>
      <c r="M655" s="26">
        <v>25</v>
      </c>
      <c r="N655" s="26">
        <v>17</v>
      </c>
      <c r="O655" s="26">
        <v>12</v>
      </c>
      <c r="P655" s="51">
        <v>11</v>
      </c>
      <c r="Q655" s="51">
        <v>10</v>
      </c>
      <c r="R655" s="139" t="s">
        <v>134</v>
      </c>
      <c r="S655" s="176"/>
      <c r="T655" s="176"/>
      <c r="U655" s="176"/>
      <c r="V655" s="61">
        <v>1</v>
      </c>
      <c r="W655" s="61">
        <v>1</v>
      </c>
      <c r="X655" s="62">
        <f>IF(ISBLANK(W655),"",W655/$X$1)</f>
        <v>1.7636684303350969E-3</v>
      </c>
      <c r="Y655" s="96">
        <f>IF(ISBLANK(V655),"",V655/$Y$1)</f>
        <v>6.7430883344571813E-4</v>
      </c>
      <c r="Z655" s="118" t="str">
        <f>IF(ISBLANK(AA655),"",(((Price!$M651-Price!$AA651)/Price!$M651)+((Price!$N651-Price!$AB651)/Price!$N651)+((Price!$O651-Price!$AC651)/Price!$O651))/3)</f>
        <v/>
      </c>
      <c r="AA655" s="119"/>
      <c r="AB655" s="120"/>
      <c r="AC655" s="121"/>
    </row>
    <row r="656" spans="1:29" ht="15" customHeight="1">
      <c r="A656" s="30">
        <v>669</v>
      </c>
      <c r="B656" s="84" t="s">
        <v>60</v>
      </c>
      <c r="C656" s="85">
        <v>1</v>
      </c>
      <c r="D656" s="61" t="s">
        <v>732</v>
      </c>
      <c r="E656" s="61" t="s">
        <v>733</v>
      </c>
      <c r="F656" s="46" t="s">
        <v>734</v>
      </c>
      <c r="G656" s="46" t="s">
        <v>735</v>
      </c>
      <c r="H656" s="47" t="s">
        <v>63</v>
      </c>
      <c r="I656" s="125" t="s">
        <v>64</v>
      </c>
      <c r="J656" s="56">
        <v>4</v>
      </c>
      <c r="K656" s="55" t="s">
        <v>65</v>
      </c>
      <c r="L656" s="26">
        <f>M656+5</f>
        <v>40</v>
      </c>
      <c r="M656" s="26">
        <v>35</v>
      </c>
      <c r="N656" s="26">
        <v>25</v>
      </c>
      <c r="O656" s="26">
        <v>20</v>
      </c>
      <c r="P656" s="51">
        <v>19</v>
      </c>
      <c r="Q656" s="51">
        <v>18</v>
      </c>
      <c r="R656" s="52"/>
      <c r="S656" s="175"/>
      <c r="T656" s="175"/>
      <c r="U656" s="175"/>
      <c r="V656" s="61">
        <v>24</v>
      </c>
      <c r="W656" s="61">
        <v>8</v>
      </c>
      <c r="X656" s="62">
        <f>IF(ISBLANK(W656),"",W656/$X$1)</f>
        <v>1.4109347442680775E-2</v>
      </c>
      <c r="Y656" s="96">
        <f>IF(ISBLANK(V656),"",V656/$Y$1)</f>
        <v>1.6183412002697236E-2</v>
      </c>
      <c r="Z656" s="118">
        <f>IF(ISBLANK(AA656),"",(((Price!$M652-Price!$AA652)/Price!$M652)+((Price!$N652-Price!$AB652)/Price!$N652)+((Price!$O652-Price!$AC652)/Price!$O652))/3)</f>
        <v>-1.42</v>
      </c>
      <c r="AA656" s="119">
        <v>33</v>
      </c>
      <c r="AB656" s="120">
        <v>24.200000000000003</v>
      </c>
      <c r="AC656" s="121">
        <v>18.700000000000003</v>
      </c>
    </row>
    <row r="657" spans="1:29" ht="15" customHeight="1">
      <c r="A657" s="30">
        <v>670</v>
      </c>
      <c r="B657" s="84" t="s">
        <v>60</v>
      </c>
      <c r="C657" s="85">
        <v>1</v>
      </c>
      <c r="D657" s="61"/>
      <c r="E657" s="61"/>
      <c r="F657" s="46" t="s">
        <v>734</v>
      </c>
      <c r="G657" s="46" t="s">
        <v>736</v>
      </c>
      <c r="H657" s="47" t="s">
        <v>91</v>
      </c>
      <c r="I657" s="125" t="s">
        <v>85</v>
      </c>
      <c r="J657" s="56">
        <v>6</v>
      </c>
      <c r="K657" s="55" t="s">
        <v>92</v>
      </c>
      <c r="L657" s="26">
        <f>M657+5</f>
        <v>25</v>
      </c>
      <c r="M657" s="26">
        <v>20</v>
      </c>
      <c r="N657" s="26">
        <v>15</v>
      </c>
      <c r="O657" s="26">
        <v>13</v>
      </c>
      <c r="P657" s="51">
        <v>11</v>
      </c>
      <c r="Q657" s="51">
        <v>10</v>
      </c>
      <c r="R657" s="52" t="s">
        <v>80</v>
      </c>
      <c r="S657" s="135"/>
      <c r="T657" s="135"/>
      <c r="U657" s="135"/>
      <c r="V657" s="61">
        <v>3</v>
      </c>
      <c r="W657" s="61">
        <v>2</v>
      </c>
      <c r="X657" s="62">
        <f>IF(ISBLANK(W657),"",W657/$X$1)</f>
        <v>3.5273368606701938E-3</v>
      </c>
      <c r="Y657" s="96">
        <f>IF(ISBLANK(V657),"",V657/$Y$1)</f>
        <v>2.0229265003371545E-3</v>
      </c>
      <c r="Z657" s="118">
        <f>IF(ISBLANK(AA657),"",(((Price!$M653-Price!$AA653)/Price!$M653)+((Price!$N653-Price!$AB653)/Price!$N653)+((Price!$O653-Price!$AC653)/Price!$O653))/3)</f>
        <v>1</v>
      </c>
      <c r="AA657" s="119">
        <v>27.500000000000004</v>
      </c>
      <c r="AB657" s="120">
        <v>18.700000000000003</v>
      </c>
      <c r="AC657" s="121">
        <v>13.200000000000001</v>
      </c>
    </row>
    <row r="658" spans="1:29" ht="15" customHeight="1">
      <c r="A658" s="30">
        <v>671</v>
      </c>
      <c r="B658" s="84" t="s">
        <v>60</v>
      </c>
      <c r="C658" s="85">
        <v>1</v>
      </c>
      <c r="D658" s="61"/>
      <c r="E658" s="61"/>
      <c r="F658" s="46" t="s">
        <v>734</v>
      </c>
      <c r="G658" s="46" t="s">
        <v>737</v>
      </c>
      <c r="H658" s="47" t="s">
        <v>84</v>
      </c>
      <c r="I658" s="125" t="s">
        <v>85</v>
      </c>
      <c r="J658" s="56">
        <v>4</v>
      </c>
      <c r="K658" s="55" t="s">
        <v>65</v>
      </c>
      <c r="L658" s="26">
        <f>M658+5</f>
        <v>35</v>
      </c>
      <c r="M658" s="50">
        <v>29.999999999999996</v>
      </c>
      <c r="N658" s="50">
        <v>22</v>
      </c>
      <c r="O658" s="50">
        <v>18</v>
      </c>
      <c r="P658" s="50">
        <v>17</v>
      </c>
      <c r="Q658" s="50">
        <v>16</v>
      </c>
      <c r="R658" s="52"/>
      <c r="S658" s="175"/>
      <c r="T658" s="175"/>
      <c r="U658" s="175"/>
      <c r="V658" s="61">
        <v>7</v>
      </c>
      <c r="W658" s="61">
        <v>1</v>
      </c>
      <c r="X658" s="62">
        <f>IF(ISBLANK(W658),"",W658/$X$1)</f>
        <v>1.7636684303350969E-3</v>
      </c>
      <c r="Y658" s="96">
        <f>IF(ISBLANK(V658),"",V658/$Y$1)</f>
        <v>4.720161834120027E-3</v>
      </c>
      <c r="Z658" s="118">
        <f>IF(ISBLANK(AA658),"",(((Price!$M654-Price!$AA654)/Price!$M654)+((Price!$N654-Price!$AB654)/Price!$N654)+((Price!$O654-Price!$AC654)/Price!$O654))/3)</f>
        <v>-0.26645502645502644</v>
      </c>
      <c r="AA658" s="119">
        <v>33</v>
      </c>
      <c r="AB658" s="120">
        <v>22</v>
      </c>
      <c r="AC658" s="121">
        <v>17.600000000000001</v>
      </c>
    </row>
    <row r="659" spans="1:29" ht="15" customHeight="1">
      <c r="A659" s="30">
        <v>672</v>
      </c>
      <c r="B659" s="131" t="s">
        <v>60</v>
      </c>
      <c r="C659" s="85">
        <v>1</v>
      </c>
      <c r="D659" s="61"/>
      <c r="E659" s="61"/>
      <c r="F659" s="46" t="s">
        <v>738</v>
      </c>
      <c r="G659" s="46" t="s">
        <v>739</v>
      </c>
      <c r="H659" s="47" t="s">
        <v>63</v>
      </c>
      <c r="I659" s="125" t="s">
        <v>64</v>
      </c>
      <c r="J659" s="56">
        <v>5</v>
      </c>
      <c r="K659" s="55" t="s">
        <v>69</v>
      </c>
      <c r="L659" s="26">
        <f>M659+5</f>
        <v>30</v>
      </c>
      <c r="M659" s="26">
        <v>25</v>
      </c>
      <c r="N659" s="26">
        <v>17</v>
      </c>
      <c r="O659" s="26">
        <v>12</v>
      </c>
      <c r="P659" s="51">
        <v>11</v>
      </c>
      <c r="Q659" s="51">
        <v>10</v>
      </c>
      <c r="R659" s="52"/>
      <c r="S659" s="175"/>
      <c r="T659" s="175"/>
      <c r="U659" s="175"/>
      <c r="V659" s="61">
        <v>11</v>
      </c>
      <c r="W659" s="61">
        <v>5</v>
      </c>
      <c r="X659" s="62">
        <f>IF(ISBLANK(W659),"",W659/$X$1)</f>
        <v>8.8183421516754845E-3</v>
      </c>
      <c r="Y659" s="96">
        <f>IF(ISBLANK(V659),"",V659/$Y$1)</f>
        <v>7.4173971679028991E-3</v>
      </c>
      <c r="Z659" s="118">
        <f>IF(ISBLANK(AA659),"",(((Price!$M655-Price!$AA655)/Price!$M655)+((Price!$N655-Price!$AB655)/Price!$N655)+((Price!$O655-Price!$AC655)/Price!$O655))/3)</f>
        <v>1</v>
      </c>
      <c r="AA659" s="119">
        <v>24.200000000000003</v>
      </c>
      <c r="AB659" s="120">
        <v>16.5</v>
      </c>
      <c r="AC659" s="121">
        <v>12.100000000000001</v>
      </c>
    </row>
    <row r="660" spans="1:29" ht="15" customHeight="1">
      <c r="A660" s="30">
        <v>673</v>
      </c>
      <c r="B660" s="131" t="s">
        <v>60</v>
      </c>
      <c r="C660" s="85">
        <v>1</v>
      </c>
      <c r="D660" s="61"/>
      <c r="E660" s="61"/>
      <c r="F660" s="46" t="s">
        <v>738</v>
      </c>
      <c r="G660" s="46" t="s">
        <v>739</v>
      </c>
      <c r="H660" s="47" t="s">
        <v>63</v>
      </c>
      <c r="I660" s="125" t="s">
        <v>78</v>
      </c>
      <c r="J660" s="56">
        <v>5</v>
      </c>
      <c r="K660" s="55" t="s">
        <v>69</v>
      </c>
      <c r="L660" s="26">
        <f>M660+5</f>
        <v>35</v>
      </c>
      <c r="M660" s="26">
        <v>29.999999999999996</v>
      </c>
      <c r="N660" s="26">
        <v>22</v>
      </c>
      <c r="O660" s="26">
        <v>16</v>
      </c>
      <c r="P660" s="51">
        <v>16</v>
      </c>
      <c r="Q660" s="51">
        <v>15</v>
      </c>
      <c r="R660" s="52"/>
      <c r="S660" s="175"/>
      <c r="T660" s="175"/>
      <c r="U660" s="175"/>
      <c r="V660" s="61">
        <v>65</v>
      </c>
      <c r="W660" s="61">
        <v>23</v>
      </c>
      <c r="X660" s="62">
        <f>IF(ISBLANK(W660),"",W660/$X$1)</f>
        <v>4.0564373897707229E-2</v>
      </c>
      <c r="Y660" s="96">
        <f>IF(ISBLANK(V660),"",V660/$Y$1)</f>
        <v>4.3830074173971681E-2</v>
      </c>
      <c r="Z660" s="118">
        <f>IF(ISBLANK(AA660),"",(((Price!$M656-Price!$AA656)/Price!$M656)+((Price!$N656-Price!$AB656)/Price!$N656)+((Price!$O656-Price!$AC656)/Price!$O656))/3)</f>
        <v>5.1380952380952298E-2</v>
      </c>
      <c r="AA660" s="119">
        <v>33</v>
      </c>
      <c r="AB660" s="120">
        <v>22</v>
      </c>
      <c r="AC660" s="121">
        <v>16.5</v>
      </c>
    </row>
    <row r="661" spans="1:29" ht="15" customHeight="1">
      <c r="A661" s="30">
        <v>674</v>
      </c>
      <c r="B661" s="84" t="s">
        <v>60</v>
      </c>
      <c r="C661" s="85">
        <v>1</v>
      </c>
      <c r="D661" s="61"/>
      <c r="E661" s="61"/>
      <c r="F661" s="46" t="s">
        <v>738</v>
      </c>
      <c r="G661" s="46" t="s">
        <v>739</v>
      </c>
      <c r="H661" s="47" t="s">
        <v>63</v>
      </c>
      <c r="I661" s="30" t="s">
        <v>64</v>
      </c>
      <c r="J661" s="36">
        <v>4</v>
      </c>
      <c r="K661" s="30" t="s">
        <v>65</v>
      </c>
      <c r="L661" s="26">
        <f>M661+5</f>
        <v>35</v>
      </c>
      <c r="M661" s="26">
        <v>29.999999999999996</v>
      </c>
      <c r="N661" s="26">
        <v>20</v>
      </c>
      <c r="O661" s="26">
        <v>16</v>
      </c>
      <c r="P661" s="51">
        <v>15</v>
      </c>
      <c r="Q661" s="51">
        <v>14</v>
      </c>
      <c r="R661" s="52"/>
      <c r="S661" s="175"/>
      <c r="T661" s="175"/>
      <c r="U661" s="175"/>
      <c r="V661" s="61">
        <v>143</v>
      </c>
      <c r="W661" s="61">
        <v>37</v>
      </c>
      <c r="X661" s="62">
        <f>IF(ISBLANK(W661),"",W661/$X$1)</f>
        <v>6.5255731922398585E-2</v>
      </c>
      <c r="Y661" s="96">
        <f>IF(ISBLANK(V661),"",V661/$Y$1)</f>
        <v>9.6426163182737695E-2</v>
      </c>
      <c r="Z661" s="118">
        <f>IF(ISBLANK(AA661),"",(((Price!$M657-Price!$AA657)/Price!$M657)+((Price!$N657-Price!$AB657)/Price!$N657)+((Price!$O657-Price!$AC657)/Price!$O657))/3)</f>
        <v>-0.2123504273504275</v>
      </c>
      <c r="AA661" s="119">
        <v>33</v>
      </c>
      <c r="AB661" s="120">
        <v>22</v>
      </c>
      <c r="AC661" s="121">
        <v>16.5</v>
      </c>
    </row>
    <row r="662" spans="1:29" ht="15" customHeight="1">
      <c r="A662" s="30">
        <v>676</v>
      </c>
      <c r="B662" s="84" t="s">
        <v>60</v>
      </c>
      <c r="C662" s="85">
        <v>1</v>
      </c>
      <c r="D662" s="61"/>
      <c r="E662" s="61"/>
      <c r="F662" s="46" t="s">
        <v>738</v>
      </c>
      <c r="G662" s="46" t="s">
        <v>740</v>
      </c>
      <c r="H662" s="47" t="s">
        <v>91</v>
      </c>
      <c r="I662" s="30" t="s">
        <v>85</v>
      </c>
      <c r="J662" s="36">
        <v>4</v>
      </c>
      <c r="K662" s="30" t="s">
        <v>65</v>
      </c>
      <c r="L662" s="26">
        <f>M662+5</f>
        <v>30</v>
      </c>
      <c r="M662" s="26">
        <v>25</v>
      </c>
      <c r="N662" s="26">
        <v>17</v>
      </c>
      <c r="O662" s="26">
        <v>12</v>
      </c>
      <c r="P662" s="51">
        <v>11</v>
      </c>
      <c r="Q662" s="51">
        <v>10</v>
      </c>
      <c r="R662" s="86" t="s">
        <v>66</v>
      </c>
      <c r="S662" s="176"/>
      <c r="T662" s="176"/>
      <c r="U662" s="176"/>
      <c r="V662" s="61">
        <v>2</v>
      </c>
      <c r="W662" s="61">
        <v>2</v>
      </c>
      <c r="X662" s="62">
        <f>IF(ISBLANK(W662),"",W662/$X$1)</f>
        <v>3.5273368606701938E-3</v>
      </c>
      <c r="Y662" s="96">
        <f>IF(ISBLANK(V662),"",V662/$Y$1)</f>
        <v>1.3486176668914363E-3</v>
      </c>
      <c r="Z662" s="118" t="str">
        <f>IF(ISBLANK(AA662),"",(((Price!$M659-Price!$AA659)/Price!$M659)+((Price!$N659-Price!$AB659)/Price!$N659)+((Price!$O659-Price!$AC659)/Price!$O659))/3)</f>
        <v/>
      </c>
      <c r="AA662" s="119"/>
      <c r="AB662" s="120"/>
      <c r="AC662" s="121"/>
    </row>
    <row r="663" spans="1:29" ht="15" customHeight="1">
      <c r="A663" s="30">
        <v>677</v>
      </c>
      <c r="B663" s="84" t="s">
        <v>60</v>
      </c>
      <c r="C663" s="85">
        <v>1</v>
      </c>
      <c r="D663" s="61"/>
      <c r="E663" s="61"/>
      <c r="F663" s="46" t="s">
        <v>738</v>
      </c>
      <c r="G663" s="46" t="s">
        <v>741</v>
      </c>
      <c r="H663" s="47" t="s">
        <v>91</v>
      </c>
      <c r="I663" s="30" t="s">
        <v>85</v>
      </c>
      <c r="J663" s="36">
        <v>4</v>
      </c>
      <c r="K663" s="30" t="s">
        <v>65</v>
      </c>
      <c r="L663" s="26">
        <f>M663+5</f>
        <v>27</v>
      </c>
      <c r="M663" s="26">
        <v>22</v>
      </c>
      <c r="N663" s="26">
        <v>15</v>
      </c>
      <c r="O663" s="26">
        <v>11</v>
      </c>
      <c r="P663" s="51">
        <v>10</v>
      </c>
      <c r="Q663" s="51">
        <v>9</v>
      </c>
      <c r="R663" s="86" t="s">
        <v>66</v>
      </c>
      <c r="S663" s="142"/>
      <c r="T663" s="142"/>
      <c r="U663" s="142"/>
      <c r="V663" s="61">
        <v>4</v>
      </c>
      <c r="W663" s="61">
        <v>4</v>
      </c>
      <c r="X663" s="62">
        <f>IF(ISBLANK(W663),"",W663/$X$1)</f>
        <v>7.0546737213403876E-3</v>
      </c>
      <c r="Y663" s="96">
        <f>IF(ISBLANK(V663),"",V663/$Y$1)</f>
        <v>2.6972353337828725E-3</v>
      </c>
      <c r="Z663" s="118" t="str">
        <f>IF(ISBLANK(AA663),"",(((Price!$M660-Price!$AA660)/Price!$M660)+((Price!$N660-Price!$AB660)/Price!$N660)+((Price!$O660-Price!$AC660)/Price!$O660))/3)</f>
        <v/>
      </c>
      <c r="AA663" s="119"/>
      <c r="AB663" s="120"/>
      <c r="AC663" s="121"/>
    </row>
    <row r="664" spans="1:29" ht="15" customHeight="1">
      <c r="A664" s="30">
        <v>678</v>
      </c>
      <c r="B664" s="84" t="s">
        <v>60</v>
      </c>
      <c r="C664" s="85">
        <v>1</v>
      </c>
      <c r="D664" s="61"/>
      <c r="E664" s="61"/>
      <c r="F664" s="46" t="s">
        <v>738</v>
      </c>
      <c r="G664" s="46" t="s">
        <v>742</v>
      </c>
      <c r="H664" s="47" t="s">
        <v>91</v>
      </c>
      <c r="I664" s="125" t="s">
        <v>85</v>
      </c>
      <c r="J664" s="56">
        <v>4</v>
      </c>
      <c r="K664" s="55" t="s">
        <v>65</v>
      </c>
      <c r="L664" s="26">
        <f>M664+5</f>
        <v>40</v>
      </c>
      <c r="M664" s="26">
        <v>35</v>
      </c>
      <c r="N664" s="26">
        <v>25</v>
      </c>
      <c r="O664" s="26">
        <v>21</v>
      </c>
      <c r="P664" s="51">
        <v>17</v>
      </c>
      <c r="Q664" s="51">
        <v>16</v>
      </c>
      <c r="R664" s="86" t="s">
        <v>66</v>
      </c>
      <c r="S664" s="176"/>
      <c r="T664" s="176"/>
      <c r="U664" s="176"/>
      <c r="V664" s="61">
        <v>4</v>
      </c>
      <c r="W664" s="61">
        <v>4</v>
      </c>
      <c r="X664" s="62">
        <f>IF(ISBLANK(W664),"",W664/$X$1)</f>
        <v>7.0546737213403876E-3</v>
      </c>
      <c r="Y664" s="96">
        <f>IF(ISBLANK(V664),"",V664/$Y$1)</f>
        <v>2.6972353337828725E-3</v>
      </c>
      <c r="Z664" s="118" t="str">
        <f>IF(ISBLANK(AA664),"",(((Price!$M661-Price!$AA661)/Price!$M661)+((Price!$N661-Price!$AB661)/Price!$N661)+((Price!$O661-Price!$AC661)/Price!$O661))/3)</f>
        <v/>
      </c>
      <c r="AA664" s="119"/>
      <c r="AB664" s="120"/>
      <c r="AC664" s="121"/>
    </row>
    <row r="665" spans="1:29" ht="15" customHeight="1">
      <c r="A665" s="30">
        <v>679</v>
      </c>
      <c r="B665" s="84" t="s">
        <v>60</v>
      </c>
      <c r="C665" s="85">
        <v>1</v>
      </c>
      <c r="D665" s="61"/>
      <c r="E665" s="61"/>
      <c r="F665" s="46" t="s">
        <v>738</v>
      </c>
      <c r="G665" s="46" t="s">
        <v>743</v>
      </c>
      <c r="H665" s="47" t="s">
        <v>91</v>
      </c>
      <c r="I665" s="30" t="s">
        <v>64</v>
      </c>
      <c r="J665" s="36">
        <v>4</v>
      </c>
      <c r="K665" s="30" t="s">
        <v>65</v>
      </c>
      <c r="L665" s="26">
        <f>M665+5</f>
        <v>40</v>
      </c>
      <c r="M665" s="26">
        <v>35</v>
      </c>
      <c r="N665" s="26">
        <v>25</v>
      </c>
      <c r="O665" s="26">
        <v>20</v>
      </c>
      <c r="P665" s="51">
        <v>19</v>
      </c>
      <c r="Q665" s="51">
        <v>18</v>
      </c>
      <c r="R665" s="52"/>
      <c r="S665" s="175"/>
      <c r="T665" s="175"/>
      <c r="U665" s="175"/>
      <c r="V665" s="61">
        <v>14</v>
      </c>
      <c r="W665" s="61">
        <v>3</v>
      </c>
      <c r="X665" s="62">
        <f>IF(ISBLANK(W665),"",W665/$X$1)</f>
        <v>5.2910052910052907E-3</v>
      </c>
      <c r="Y665" s="96">
        <f>IF(ISBLANK(V665),"",V665/$Y$1)</f>
        <v>9.440323668240054E-3</v>
      </c>
      <c r="Z665" s="118">
        <f>IF(ISBLANK(AA665),"",(((Price!$M662-Price!$AA662)/Price!$M662)+((Price!$N662-Price!$AB662)/Price!$N662)+((Price!$O662-Price!$AC662)/Price!$O662))/3)</f>
        <v>1</v>
      </c>
      <c r="AA665" s="119">
        <v>33</v>
      </c>
      <c r="AB665" s="120">
        <v>24.200000000000003</v>
      </c>
      <c r="AC665" s="121">
        <v>18.700000000000003</v>
      </c>
    </row>
    <row r="666" spans="1:29" ht="15" customHeight="1">
      <c r="A666" s="30">
        <v>680</v>
      </c>
      <c r="B666" s="84" t="s">
        <v>60</v>
      </c>
      <c r="C666" s="85">
        <v>1</v>
      </c>
      <c r="D666" s="61"/>
      <c r="E666" s="61"/>
      <c r="F666" s="46" t="s">
        <v>738</v>
      </c>
      <c r="G666" s="46" t="s">
        <v>744</v>
      </c>
      <c r="H666" s="47" t="s">
        <v>91</v>
      </c>
      <c r="I666" s="30" t="s">
        <v>85</v>
      </c>
      <c r="J666" s="36">
        <v>5</v>
      </c>
      <c r="K666" s="30" t="s">
        <v>69</v>
      </c>
      <c r="L666" s="26">
        <f>M666+5</f>
        <v>35</v>
      </c>
      <c r="M666" s="50">
        <v>30</v>
      </c>
      <c r="N666" s="50">
        <v>20</v>
      </c>
      <c r="O666" s="50">
        <v>15</v>
      </c>
      <c r="P666" s="50">
        <v>14</v>
      </c>
      <c r="Q666" s="50">
        <v>13</v>
      </c>
      <c r="R666" s="52"/>
      <c r="S666" s="175"/>
      <c r="T666" s="175"/>
      <c r="U666" s="175"/>
      <c r="V666" s="61">
        <v>6</v>
      </c>
      <c r="W666" s="61">
        <v>1</v>
      </c>
      <c r="X666" s="62">
        <f>IF(ISBLANK(W666),"",W666/$X$1)</f>
        <v>1.7636684303350969E-3</v>
      </c>
      <c r="Y666" s="96">
        <f>IF(ISBLANK(V666),"",V666/$Y$1)</f>
        <v>4.045853000674309E-3</v>
      </c>
      <c r="Z666" s="118">
        <f>IF(ISBLANK(AA666),"",(((Price!$M663-Price!$AA663)/Price!$M663)+((Price!$N663-Price!$AB663)/Price!$N663)+((Price!$O663-Price!$AC663)/Price!$O663))/3)</f>
        <v>1</v>
      </c>
      <c r="AA666" s="119">
        <v>27.500000000000004</v>
      </c>
      <c r="AB666" s="120">
        <v>19.8</v>
      </c>
      <c r="AC666" s="121">
        <v>15.400000000000002</v>
      </c>
    </row>
    <row r="667" spans="1:29" ht="15" customHeight="1">
      <c r="A667" s="30">
        <v>681</v>
      </c>
      <c r="B667" s="84" t="s">
        <v>60</v>
      </c>
      <c r="C667" s="85">
        <v>1</v>
      </c>
      <c r="D667" s="61"/>
      <c r="E667" s="61"/>
      <c r="F667" s="46" t="s">
        <v>738</v>
      </c>
      <c r="G667" s="46" t="s">
        <v>745</v>
      </c>
      <c r="H667" s="47" t="s">
        <v>91</v>
      </c>
      <c r="I667" s="30" t="s">
        <v>85</v>
      </c>
      <c r="J667" s="36">
        <v>4</v>
      </c>
      <c r="K667" s="30" t="s">
        <v>65</v>
      </c>
      <c r="L667" s="26">
        <f>M667+5</f>
        <v>30</v>
      </c>
      <c r="M667" s="26">
        <v>25</v>
      </c>
      <c r="N667" s="26">
        <v>17</v>
      </c>
      <c r="O667" s="26">
        <v>12</v>
      </c>
      <c r="P667" s="51">
        <v>11</v>
      </c>
      <c r="Q667" s="51">
        <v>10</v>
      </c>
      <c r="R667" s="86" t="s">
        <v>66</v>
      </c>
      <c r="S667" s="176"/>
      <c r="T667" s="176"/>
      <c r="U667" s="176"/>
      <c r="V667" s="61">
        <v>3</v>
      </c>
      <c r="W667" s="61">
        <v>3</v>
      </c>
      <c r="X667" s="62">
        <f>IF(ISBLANK(W667),"",W667/$X$1)</f>
        <v>5.2910052910052907E-3</v>
      </c>
      <c r="Y667" s="96">
        <f>IF(ISBLANK(V667),"",V667/$Y$1)</f>
        <v>2.0229265003371545E-3</v>
      </c>
      <c r="Z667" s="118" t="str">
        <f>IF(ISBLANK(AA667),"",(((Price!$M664-Price!$AA664)/Price!$M664)+((Price!$N664-Price!$AB664)/Price!$N664)+((Price!$O664-Price!$AC664)/Price!$O664))/3)</f>
        <v/>
      </c>
      <c r="AA667" s="119"/>
      <c r="AB667" s="120"/>
      <c r="AC667" s="121"/>
    </row>
    <row r="668" spans="1:29" ht="15" customHeight="1">
      <c r="A668" s="30">
        <v>682</v>
      </c>
      <c r="B668" s="84" t="s">
        <v>60</v>
      </c>
      <c r="C668" s="85">
        <v>1</v>
      </c>
      <c r="D668" s="61"/>
      <c r="E668" s="61"/>
      <c r="F668" s="46" t="s">
        <v>738</v>
      </c>
      <c r="G668" s="46" t="s">
        <v>746</v>
      </c>
      <c r="H668" s="47" t="s">
        <v>91</v>
      </c>
      <c r="I668" s="125" t="s">
        <v>85</v>
      </c>
      <c r="J668" s="56">
        <v>6</v>
      </c>
      <c r="K668" s="55" t="s">
        <v>92</v>
      </c>
      <c r="L668" s="26">
        <f>M668+5</f>
        <v>30</v>
      </c>
      <c r="M668" s="26">
        <v>25</v>
      </c>
      <c r="N668" s="26">
        <v>17</v>
      </c>
      <c r="O668" s="26">
        <v>12</v>
      </c>
      <c r="P668" s="51">
        <v>11</v>
      </c>
      <c r="Q668" s="51">
        <v>10</v>
      </c>
      <c r="R668" s="52"/>
      <c r="S668" s="175"/>
      <c r="T668" s="175"/>
      <c r="U668" s="175"/>
      <c r="V668" s="61">
        <v>1</v>
      </c>
      <c r="W668" s="61"/>
      <c r="X668" s="62" t="str">
        <f>IF(ISBLANK(W668),"",W668/$X$1)</f>
        <v/>
      </c>
      <c r="Y668" s="96">
        <f>IF(ISBLANK(V668),"",V668/$Y$1)</f>
        <v>6.7430883344571813E-4</v>
      </c>
      <c r="Z668" s="118">
        <f>IF(ISBLANK(AA668),"",(((Price!$M665-Price!$AA665)/Price!$M665)+((Price!$N665-Price!$AB665)/Price!$N665)+((Price!$O665-Price!$AC665)/Price!$O665))/3)</f>
        <v>5.1380952380952298E-2</v>
      </c>
      <c r="AA668" s="119">
        <v>24.200000000000003</v>
      </c>
      <c r="AB668" s="120">
        <v>16.5</v>
      </c>
      <c r="AC668" s="121">
        <v>12.100000000000001</v>
      </c>
    </row>
    <row r="669" spans="1:29" ht="15" customHeight="1">
      <c r="A669" s="30">
        <v>684</v>
      </c>
      <c r="B669" s="84" t="s">
        <v>60</v>
      </c>
      <c r="C669" s="85">
        <v>1</v>
      </c>
      <c r="D669" s="61"/>
      <c r="E669" s="61"/>
      <c r="F669" s="46" t="s">
        <v>747</v>
      </c>
      <c r="G669" s="100" t="s">
        <v>748</v>
      </c>
      <c r="H669" s="47" t="s">
        <v>91</v>
      </c>
      <c r="I669" s="125" t="s">
        <v>64</v>
      </c>
      <c r="J669" s="56">
        <v>4</v>
      </c>
      <c r="K669" s="55" t="s">
        <v>65</v>
      </c>
      <c r="L669" s="26">
        <f>M669+5</f>
        <v>35</v>
      </c>
      <c r="M669" s="26">
        <v>30</v>
      </c>
      <c r="N669" s="26">
        <v>22</v>
      </c>
      <c r="O669" s="26">
        <v>17</v>
      </c>
      <c r="P669" s="51">
        <v>16</v>
      </c>
      <c r="Q669" s="51">
        <v>15</v>
      </c>
      <c r="R669" s="132"/>
      <c r="S669" s="192"/>
      <c r="T669" s="192"/>
      <c r="U669" s="192"/>
      <c r="V669" s="61">
        <v>53</v>
      </c>
      <c r="W669" s="61">
        <v>33</v>
      </c>
      <c r="X669" s="62">
        <f>IF(ISBLANK(W669),"",W669/$X$1)</f>
        <v>5.8201058201058198E-2</v>
      </c>
      <c r="Y669" s="96">
        <f>IF(ISBLANK(V669),"",V669/$Y$1)</f>
        <v>3.5738368172623061E-2</v>
      </c>
      <c r="Z669" s="118" t="str">
        <f>IF(ISBLANK(AA669),"",(((Price!$M667-Price!$AA667)/Price!$M667)+((Price!$N667-Price!$AB667)/Price!$N667)+((Price!$O667-Price!$AC667)/Price!$O667))/3)</f>
        <v/>
      </c>
      <c r="AA669" s="119"/>
      <c r="AB669" s="120"/>
      <c r="AC669" s="121"/>
    </row>
    <row r="670" spans="1:29" ht="15" customHeight="1">
      <c r="A670" s="30">
        <v>685</v>
      </c>
      <c r="B670" s="84" t="s">
        <v>60</v>
      </c>
      <c r="C670" s="85">
        <v>1</v>
      </c>
      <c r="D670" s="61"/>
      <c r="E670" s="61"/>
      <c r="F670" s="46" t="s">
        <v>747</v>
      </c>
      <c r="G670" s="100" t="s">
        <v>749</v>
      </c>
      <c r="H670" s="47" t="s">
        <v>84</v>
      </c>
      <c r="I670" s="125" t="s">
        <v>64</v>
      </c>
      <c r="J670" s="56">
        <v>4</v>
      </c>
      <c r="K670" s="55" t="s">
        <v>65</v>
      </c>
      <c r="L670" s="26">
        <f>M670+5</f>
        <v>40</v>
      </c>
      <c r="M670" s="26">
        <v>35</v>
      </c>
      <c r="N670" s="26">
        <v>25</v>
      </c>
      <c r="O670" s="26">
        <v>20</v>
      </c>
      <c r="P670" s="51">
        <v>19</v>
      </c>
      <c r="Q670" s="51">
        <v>18</v>
      </c>
      <c r="R670" s="52"/>
      <c r="S670" s="192"/>
      <c r="T670" s="192"/>
      <c r="U670" s="192"/>
      <c r="V670" s="61">
        <v>4</v>
      </c>
      <c r="W670" s="61">
        <v>4</v>
      </c>
      <c r="X670" s="62">
        <f>IF(ISBLANK(W670),"",W670/$X$1)</f>
        <v>7.0546737213403876E-3</v>
      </c>
      <c r="Y670" s="96">
        <f>IF(ISBLANK(V670),"",V670/$Y$1)</f>
        <v>2.6972353337828725E-3</v>
      </c>
      <c r="Z670" s="118" t="str">
        <f>IF(ISBLANK(AA670),"",(((Price!$M668-Price!$AA668)/Price!$M668)+((Price!$N668-Price!$AB668)/Price!$N668)+((Price!$O668-Price!$AC668)/Price!$O668))/3)</f>
        <v/>
      </c>
      <c r="AA670" s="119"/>
      <c r="AB670" s="120"/>
      <c r="AC670" s="121"/>
    </row>
    <row r="671" spans="1:29" ht="15" customHeight="1">
      <c r="A671" s="30">
        <v>686</v>
      </c>
      <c r="B671" s="84" t="s">
        <v>60</v>
      </c>
      <c r="C671" s="85">
        <v>1</v>
      </c>
      <c r="D671" s="61"/>
      <c r="E671" s="61"/>
      <c r="F671" s="46" t="s">
        <v>750</v>
      </c>
      <c r="G671" s="46" t="s">
        <v>751</v>
      </c>
      <c r="H671" s="47" t="s">
        <v>91</v>
      </c>
      <c r="I671" s="125" t="s">
        <v>64</v>
      </c>
      <c r="J671" s="56">
        <v>4</v>
      </c>
      <c r="K671" s="55" t="s">
        <v>65</v>
      </c>
      <c r="L671" s="26">
        <f>M671+5</f>
        <v>30</v>
      </c>
      <c r="M671" s="50">
        <v>25</v>
      </c>
      <c r="N671" s="50">
        <v>17</v>
      </c>
      <c r="O671" s="50">
        <v>12</v>
      </c>
      <c r="P671" s="50">
        <v>11</v>
      </c>
      <c r="Q671" s="50">
        <v>10</v>
      </c>
      <c r="R671" s="86"/>
      <c r="S671" s="196"/>
      <c r="T671" s="196"/>
      <c r="U671" s="196"/>
      <c r="V671" s="61">
        <v>10</v>
      </c>
      <c r="W671" s="61">
        <v>6</v>
      </c>
      <c r="X671" s="62">
        <f>IF(ISBLANK(W671),"",W671/$X$1)</f>
        <v>1.0582010582010581E-2</v>
      </c>
      <c r="Y671" s="96">
        <f>IF(ISBLANK(V671),"",V671/$Y$1)</f>
        <v>6.7430883344571811E-3</v>
      </c>
      <c r="Z671" s="118">
        <f>IF(ISBLANK(AA671),"",(((Price!$M669-Price!$AA669)/Price!$M669)+((Price!$N669-Price!$AB669)/Price!$N669)+((Price!$O669-Price!$AC669)/Price!$O669))/3)</f>
        <v>1</v>
      </c>
      <c r="AA671" s="119">
        <v>27.500000000000004</v>
      </c>
      <c r="AB671" s="120">
        <v>18.700000000000003</v>
      </c>
      <c r="AC671" s="121">
        <v>13.200000000000001</v>
      </c>
    </row>
    <row r="672" spans="1:29" ht="15" customHeight="1">
      <c r="A672" s="30">
        <v>687</v>
      </c>
      <c r="B672" s="84" t="s">
        <v>60</v>
      </c>
      <c r="C672" s="85">
        <v>1</v>
      </c>
      <c r="D672" s="61"/>
      <c r="E672" s="61"/>
      <c r="F672" s="46" t="s">
        <v>750</v>
      </c>
      <c r="G672" s="46" t="s">
        <v>752</v>
      </c>
      <c r="H672" s="47" t="s">
        <v>91</v>
      </c>
      <c r="I672" s="125" t="s">
        <v>64</v>
      </c>
      <c r="J672" s="56">
        <v>4</v>
      </c>
      <c r="K672" s="55" t="s">
        <v>65</v>
      </c>
      <c r="L672" s="26">
        <f>M672+5</f>
        <v>35</v>
      </c>
      <c r="M672" s="26">
        <v>29.999999999999996</v>
      </c>
      <c r="N672" s="26">
        <v>20</v>
      </c>
      <c r="O672" s="26">
        <v>16</v>
      </c>
      <c r="P672" s="51">
        <v>15</v>
      </c>
      <c r="Q672" s="51">
        <v>14</v>
      </c>
      <c r="R672" s="86"/>
      <c r="S672" s="196"/>
      <c r="T672" s="196"/>
      <c r="U672" s="196"/>
      <c r="V672" s="61">
        <v>29</v>
      </c>
      <c r="W672" s="61">
        <v>3</v>
      </c>
      <c r="X672" s="62">
        <f>IF(ISBLANK(W672),"",W672/$X$1)</f>
        <v>5.2910052910052907E-3</v>
      </c>
      <c r="Y672" s="96">
        <f>IF(ISBLANK(V672),"",V672/$Y$1)</f>
        <v>1.9554956169925825E-2</v>
      </c>
      <c r="Z672" s="118">
        <f>IF(ISBLANK(AA672),"",(((Price!$M670-Price!$AA670)/Price!$M670)+((Price!$N670-Price!$AB670)/Price!$N670)+((Price!$O670-Price!$AC670)/Price!$O670))/3)</f>
        <v>1</v>
      </c>
      <c r="AA672" s="119">
        <v>33</v>
      </c>
      <c r="AB672" s="120">
        <v>22</v>
      </c>
      <c r="AC672" s="121">
        <v>16.5</v>
      </c>
    </row>
    <row r="673" spans="1:29" ht="15" customHeight="1">
      <c r="A673" s="30">
        <v>689</v>
      </c>
      <c r="B673" s="84" t="s">
        <v>60</v>
      </c>
      <c r="C673" s="85">
        <v>1</v>
      </c>
      <c r="D673" s="61"/>
      <c r="E673" s="61"/>
      <c r="F673" s="46" t="s">
        <v>753</v>
      </c>
      <c r="G673" s="46" t="s">
        <v>754</v>
      </c>
      <c r="H673" s="47" t="s">
        <v>63</v>
      </c>
      <c r="I673" s="125" t="s">
        <v>85</v>
      </c>
      <c r="J673" s="56">
        <v>4</v>
      </c>
      <c r="K673" s="55" t="s">
        <v>65</v>
      </c>
      <c r="L673" s="26">
        <f>M673+5</f>
        <v>25</v>
      </c>
      <c r="M673" s="26">
        <v>20</v>
      </c>
      <c r="N673" s="26">
        <v>13</v>
      </c>
      <c r="O673" s="26">
        <v>9</v>
      </c>
      <c r="P673" s="51">
        <v>8</v>
      </c>
      <c r="Q673" s="51">
        <v>7</v>
      </c>
      <c r="R673" s="52"/>
      <c r="S673" s="135"/>
      <c r="T673" s="135"/>
      <c r="U673" s="135"/>
      <c r="V673" s="61">
        <v>5</v>
      </c>
      <c r="W673" s="61"/>
      <c r="X673" s="62" t="str">
        <f>IF(ISBLANK(W673),"",W673/$X$1)</f>
        <v/>
      </c>
      <c r="Y673" s="96">
        <f>IF(ISBLANK(V673),"",V673/$Y$1)</f>
        <v>3.3715441672285905E-3</v>
      </c>
      <c r="Z673" s="118">
        <f>IF(ISBLANK(AA673),"",(((Price!$M672-Price!$AA672)/Price!$M672)+((Price!$N672-Price!$AB672)/Price!$N672)+((Price!$O672-Price!$AC672)/Price!$O672))/3)</f>
        <v>-7.7083333333333379E-2</v>
      </c>
      <c r="AA673" s="119">
        <v>22</v>
      </c>
      <c r="AB673" s="120">
        <v>14.3</v>
      </c>
      <c r="AC673" s="121">
        <v>9.9</v>
      </c>
    </row>
    <row r="674" spans="1:29" ht="15" customHeight="1">
      <c r="A674" s="30">
        <v>690</v>
      </c>
      <c r="B674" s="84" t="s">
        <v>60</v>
      </c>
      <c r="C674" s="85">
        <v>1</v>
      </c>
      <c r="D674" s="61"/>
      <c r="E674" s="61"/>
      <c r="F674" s="46" t="s">
        <v>753</v>
      </c>
      <c r="G674" s="46" t="s">
        <v>755</v>
      </c>
      <c r="H674" s="47" t="s">
        <v>63</v>
      </c>
      <c r="I674" s="125" t="s">
        <v>78</v>
      </c>
      <c r="J674" s="56">
        <v>5</v>
      </c>
      <c r="K674" s="55" t="s">
        <v>69</v>
      </c>
      <c r="L674" s="26">
        <f>M674+5</f>
        <v>35</v>
      </c>
      <c r="M674" s="26">
        <v>29.999999999999996</v>
      </c>
      <c r="N674" s="26">
        <v>20</v>
      </c>
      <c r="O674" s="26">
        <v>16</v>
      </c>
      <c r="P674" s="51">
        <v>16</v>
      </c>
      <c r="Q674" s="51">
        <v>15</v>
      </c>
      <c r="R674" s="52"/>
      <c r="S674" s="175"/>
      <c r="T674" s="175"/>
      <c r="U674" s="175"/>
      <c r="V674" s="61">
        <v>36</v>
      </c>
      <c r="W674" s="61">
        <v>7</v>
      </c>
      <c r="X674" s="62">
        <f>IF(ISBLANK(W674),"",W674/$X$1)</f>
        <v>1.2345679012345678E-2</v>
      </c>
      <c r="Y674" s="96">
        <f>IF(ISBLANK(V674),"",V674/$Y$1)</f>
        <v>2.4275118004045852E-2</v>
      </c>
      <c r="Z674" s="118">
        <f>IF(ISBLANK(AA674),"",(((Price!$M673-Price!$AA673)/Price!$M673)+((Price!$N673-Price!$AB673)/Price!$N673)+((Price!$O673-Price!$AC673)/Price!$O673))/3)</f>
        <v>-0.10000000000000003</v>
      </c>
      <c r="AA674" s="119">
        <v>33</v>
      </c>
      <c r="AB674" s="120">
        <v>22</v>
      </c>
      <c r="AC674" s="121">
        <v>16.5</v>
      </c>
    </row>
    <row r="675" spans="1:29" ht="15" customHeight="1">
      <c r="A675" s="30">
        <v>691</v>
      </c>
      <c r="B675" s="84" t="s">
        <v>60</v>
      </c>
      <c r="C675" s="85">
        <v>1</v>
      </c>
      <c r="D675" s="61"/>
      <c r="E675" s="61"/>
      <c r="F675" s="46" t="s">
        <v>753</v>
      </c>
      <c r="G675" s="46" t="s">
        <v>755</v>
      </c>
      <c r="H675" s="47" t="s">
        <v>63</v>
      </c>
      <c r="I675" s="125" t="s">
        <v>64</v>
      </c>
      <c r="J675" s="56">
        <v>4</v>
      </c>
      <c r="K675" s="55" t="s">
        <v>65</v>
      </c>
      <c r="L675" s="26">
        <f>M675+5</f>
        <v>35</v>
      </c>
      <c r="M675" s="26">
        <v>29.999999999999996</v>
      </c>
      <c r="N675" s="26">
        <v>20</v>
      </c>
      <c r="O675" s="26">
        <v>15</v>
      </c>
      <c r="P675" s="51">
        <v>14</v>
      </c>
      <c r="Q675" s="51">
        <v>13</v>
      </c>
      <c r="R675" s="52"/>
      <c r="S675" s="175"/>
      <c r="T675" s="175"/>
      <c r="U675" s="175"/>
      <c r="V675" s="61">
        <v>92</v>
      </c>
      <c r="W675" s="61">
        <v>26</v>
      </c>
      <c r="X675" s="62">
        <f>IF(ISBLANK(W675),"",W675/$X$1)</f>
        <v>4.585537918871252E-2</v>
      </c>
      <c r="Y675" s="96">
        <f>IF(ISBLANK(V675),"",V675/$Y$1)</f>
        <v>6.2036412677006068E-2</v>
      </c>
      <c r="Z675" s="118">
        <f>IF(ISBLANK(AA675),"",(((Price!$M674-Price!$AA674)/Price!$M674)+((Price!$N674-Price!$AB674)/Price!$N674)+((Price!$O674-Price!$AC674)/Price!$O674))/3)</f>
        <v>-7.7083333333333379E-2</v>
      </c>
      <c r="AA675" s="119">
        <v>33</v>
      </c>
      <c r="AB675" s="120">
        <v>22</v>
      </c>
      <c r="AC675" s="121">
        <v>17.600000000000001</v>
      </c>
    </row>
    <row r="676" spans="1:29" ht="15" customHeight="1">
      <c r="A676" s="30">
        <v>692</v>
      </c>
      <c r="B676" s="84" t="s">
        <v>60</v>
      </c>
      <c r="C676" s="85">
        <v>1</v>
      </c>
      <c r="D676" s="61"/>
      <c r="E676" s="61"/>
      <c r="F676" s="46" t="s">
        <v>753</v>
      </c>
      <c r="G676" s="46" t="s">
        <v>756</v>
      </c>
      <c r="H676" s="47" t="s">
        <v>63</v>
      </c>
      <c r="I676" s="125" t="s">
        <v>85</v>
      </c>
      <c r="J676" s="56">
        <v>4</v>
      </c>
      <c r="K676" s="55" t="s">
        <v>65</v>
      </c>
      <c r="L676" s="26">
        <f>M676+5</f>
        <v>27</v>
      </c>
      <c r="M676" s="26">
        <v>22</v>
      </c>
      <c r="N676" s="26">
        <v>15</v>
      </c>
      <c r="O676" s="26">
        <v>10</v>
      </c>
      <c r="P676" s="51">
        <v>9</v>
      </c>
      <c r="Q676" s="51">
        <v>8</v>
      </c>
      <c r="R676" s="86" t="s">
        <v>66</v>
      </c>
      <c r="S676" s="142"/>
      <c r="T676" s="142"/>
      <c r="U676" s="142"/>
      <c r="V676" s="61">
        <v>8</v>
      </c>
      <c r="W676" s="61">
        <v>8</v>
      </c>
      <c r="X676" s="62">
        <f>IF(ISBLANK(W676),"",W676/$X$1)</f>
        <v>1.4109347442680775E-2</v>
      </c>
      <c r="Y676" s="96">
        <f>IF(ISBLANK(V676),"",V676/$Y$1)</f>
        <v>5.394470667565745E-3</v>
      </c>
      <c r="Z676" s="118" t="str">
        <f>IF(ISBLANK(AA676),"",(((Price!$M675-Price!$AA675)/Price!$M675)+((Price!$N675-Price!$AB675)/Price!$N675)+((Price!$O675-Price!$AC675)/Price!$O675))/3)</f>
        <v/>
      </c>
      <c r="AA676" s="119"/>
      <c r="AB676" s="120"/>
      <c r="AC676" s="121"/>
    </row>
    <row r="677" spans="1:29" ht="15" customHeight="1">
      <c r="A677" s="30">
        <v>693</v>
      </c>
      <c r="B677" s="84" t="s">
        <v>60</v>
      </c>
      <c r="C677" s="85">
        <v>1</v>
      </c>
      <c r="D677" s="61"/>
      <c r="E677" s="61"/>
      <c r="F677" s="46" t="s">
        <v>753</v>
      </c>
      <c r="G677" s="46" t="s">
        <v>757</v>
      </c>
      <c r="H677" s="47" t="s">
        <v>63</v>
      </c>
      <c r="I677" s="125" t="s">
        <v>78</v>
      </c>
      <c r="J677" s="56">
        <v>5</v>
      </c>
      <c r="K677" s="55" t="s">
        <v>69</v>
      </c>
      <c r="L677" s="26">
        <f>M677+5</f>
        <v>35</v>
      </c>
      <c r="M677" s="50">
        <v>29.999999999999996</v>
      </c>
      <c r="N677" s="50">
        <v>20</v>
      </c>
      <c r="O677" s="50">
        <v>16</v>
      </c>
      <c r="P677" s="50">
        <v>15</v>
      </c>
      <c r="Q677" s="50">
        <v>14</v>
      </c>
      <c r="R677" s="52"/>
      <c r="S677" s="175"/>
      <c r="T677" s="175"/>
      <c r="U677" s="175"/>
      <c r="V677" s="61">
        <v>15</v>
      </c>
      <c r="W677" s="61">
        <v>3</v>
      </c>
      <c r="X677" s="62">
        <f>IF(ISBLANK(W677),"",W677/$X$1)</f>
        <v>5.2910052910052907E-3</v>
      </c>
      <c r="Y677" s="96">
        <f>IF(ISBLANK(V677),"",V677/$Y$1)</f>
        <v>1.0114632501685773E-2</v>
      </c>
      <c r="Z677" s="118">
        <f>IF(ISBLANK(AA677),"",(((Price!$M676-Price!$AA676)/Price!$M676)+((Price!$N676-Price!$AB676)/Price!$N676)+((Price!$O676-Price!$AC676)/Price!$O676))/3)</f>
        <v>1</v>
      </c>
      <c r="AA677" s="119">
        <v>33</v>
      </c>
      <c r="AB677" s="120">
        <v>22</v>
      </c>
      <c r="AC677" s="121">
        <v>16.5</v>
      </c>
    </row>
    <row r="678" spans="1:29" ht="15" customHeight="1">
      <c r="A678" s="30">
        <v>695</v>
      </c>
      <c r="B678" s="84" t="s">
        <v>60</v>
      </c>
      <c r="C678" s="85">
        <v>1</v>
      </c>
      <c r="D678" s="61"/>
      <c r="E678" s="61"/>
      <c r="F678" s="46" t="s">
        <v>753</v>
      </c>
      <c r="G678" s="46" t="s">
        <v>758</v>
      </c>
      <c r="H678" s="47" t="s">
        <v>63</v>
      </c>
      <c r="I678" s="125" t="s">
        <v>64</v>
      </c>
      <c r="J678" s="56">
        <v>4</v>
      </c>
      <c r="K678" s="55" t="s">
        <v>65</v>
      </c>
      <c r="L678" s="26">
        <f>M678+5</f>
        <v>30</v>
      </c>
      <c r="M678" s="26">
        <v>25</v>
      </c>
      <c r="N678" s="26">
        <v>17</v>
      </c>
      <c r="O678" s="26">
        <v>12</v>
      </c>
      <c r="P678" s="51">
        <v>11</v>
      </c>
      <c r="Q678" s="51">
        <v>10</v>
      </c>
      <c r="R678" s="134"/>
      <c r="S678" s="192"/>
      <c r="T678" s="192"/>
      <c r="U678" s="192"/>
      <c r="V678" s="61">
        <v>39</v>
      </c>
      <c r="W678" s="61">
        <v>24</v>
      </c>
      <c r="X678" s="62">
        <f>IF(ISBLANK(W678),"",W678/$X$1)</f>
        <v>4.2328042328042326E-2</v>
      </c>
      <c r="Y678" s="96">
        <f>IF(ISBLANK(V678),"",V678/$Y$1)</f>
        <v>2.6298044504383007E-2</v>
      </c>
      <c r="Z678" s="118" t="str">
        <f>IF(ISBLANK(AA678),"",(((Price!$M678-Price!$AA678)/Price!$M678)+((Price!$N678-Price!$AB678)/Price!$N678)+((Price!$O678-Price!$AC678)/Price!$O678))/3)</f>
        <v/>
      </c>
      <c r="AA678" s="119"/>
      <c r="AB678" s="120"/>
      <c r="AC678" s="121"/>
    </row>
    <row r="679" spans="1:29" ht="15" customHeight="1">
      <c r="A679" s="30">
        <v>696</v>
      </c>
      <c r="B679" s="84" t="s">
        <v>60</v>
      </c>
      <c r="C679" s="85">
        <v>1</v>
      </c>
      <c r="D679" s="61"/>
      <c r="E679" s="61"/>
      <c r="F679" s="46" t="s">
        <v>759</v>
      </c>
      <c r="G679" s="46">
        <v>717</v>
      </c>
      <c r="H679" s="47" t="s">
        <v>63</v>
      </c>
      <c r="I679" s="125" t="s">
        <v>64</v>
      </c>
      <c r="J679" s="56">
        <v>4</v>
      </c>
      <c r="K679" s="55" t="s">
        <v>65</v>
      </c>
      <c r="L679" s="26">
        <f>M679+5</f>
        <v>45</v>
      </c>
      <c r="M679" s="26">
        <v>40</v>
      </c>
      <c r="N679" s="26">
        <v>30</v>
      </c>
      <c r="O679" s="26">
        <v>26</v>
      </c>
      <c r="P679" s="51">
        <v>25</v>
      </c>
      <c r="Q679" s="51">
        <v>24</v>
      </c>
      <c r="R679" s="52"/>
      <c r="S679" s="176"/>
      <c r="T679" s="176"/>
      <c r="U679" s="176"/>
      <c r="V679" s="61">
        <v>6</v>
      </c>
      <c r="W679" s="61">
        <v>6</v>
      </c>
      <c r="X679" s="62">
        <f>IF(ISBLANK(W679),"",W679/$X$1)</f>
        <v>1.0582010582010581E-2</v>
      </c>
      <c r="Y679" s="96">
        <f>IF(ISBLANK(V679),"",V679/$Y$1)</f>
        <v>4.045853000674309E-3</v>
      </c>
      <c r="Z679" s="118" t="str">
        <f>IF(ISBLANK(AA679),"",(((Price!$M679-Price!$AA679)/Price!$M679)+((Price!$N679-Price!$AB679)/Price!$N679)+((Price!$O679-Price!$AC679)/Price!$O679))/3)</f>
        <v/>
      </c>
      <c r="AA679" s="119"/>
      <c r="AB679" s="120"/>
      <c r="AC679" s="121"/>
    </row>
    <row r="680" spans="1:29" ht="15" customHeight="1">
      <c r="A680" s="30">
        <v>697</v>
      </c>
      <c r="B680" s="84" t="s">
        <v>60</v>
      </c>
      <c r="C680" s="85">
        <v>1</v>
      </c>
      <c r="D680" s="61"/>
      <c r="E680" s="61"/>
      <c r="F680" s="46" t="s">
        <v>759</v>
      </c>
      <c r="G680" s="46" t="s">
        <v>760</v>
      </c>
      <c r="H680" s="47" t="s">
        <v>72</v>
      </c>
      <c r="I680" s="125" t="s">
        <v>64</v>
      </c>
      <c r="J680" s="56">
        <v>4</v>
      </c>
      <c r="K680" s="55" t="s">
        <v>65</v>
      </c>
      <c r="L680" s="26">
        <f>M680+5</f>
        <v>35</v>
      </c>
      <c r="M680" s="26">
        <v>30</v>
      </c>
      <c r="N680" s="26">
        <v>23</v>
      </c>
      <c r="O680" s="26">
        <v>18</v>
      </c>
      <c r="P680" s="51">
        <v>17</v>
      </c>
      <c r="Q680" s="51">
        <v>16</v>
      </c>
      <c r="R680" s="86"/>
      <c r="S680" s="196"/>
      <c r="T680" s="196"/>
      <c r="U680" s="196"/>
      <c r="V680" s="61">
        <v>116</v>
      </c>
      <c r="W680" s="61">
        <v>48</v>
      </c>
      <c r="X680" s="62">
        <f>IF(ISBLANK(W680),"",W680/$X$1)</f>
        <v>8.4656084656084651E-2</v>
      </c>
      <c r="Y680" s="96">
        <f>IF(ISBLANK(V680),"",V680/$Y$1)</f>
        <v>7.8219824679703301E-2</v>
      </c>
      <c r="Z680" s="118">
        <f>IF(ISBLANK(AA680),"",(((Price!$M680-Price!$AA680)/Price!$M680)+((Price!$N680-Price!$AB680)/Price!$N680)+((Price!$O680-Price!$AC680)/Price!$O680))/3)</f>
        <v>-6.3687600644122475E-2</v>
      </c>
      <c r="AA680" s="119">
        <v>33</v>
      </c>
      <c r="AB680" s="120">
        <v>24.200000000000003</v>
      </c>
      <c r="AC680" s="121">
        <v>18.700000000000003</v>
      </c>
    </row>
    <row r="681" spans="1:29" ht="15" customHeight="1">
      <c r="A681" s="30">
        <v>698</v>
      </c>
      <c r="B681" s="84" t="s">
        <v>60</v>
      </c>
      <c r="C681" s="85">
        <v>1</v>
      </c>
      <c r="D681" s="61"/>
      <c r="E681" s="61"/>
      <c r="F681" s="46" t="s">
        <v>759</v>
      </c>
      <c r="G681" s="46" t="s">
        <v>761</v>
      </c>
      <c r="H681" s="47" t="s">
        <v>63</v>
      </c>
      <c r="I681" s="125" t="s">
        <v>64</v>
      </c>
      <c r="J681" s="56">
        <v>4</v>
      </c>
      <c r="K681" s="55" t="s">
        <v>65</v>
      </c>
      <c r="L681" s="26">
        <f>M681+5</f>
        <v>30</v>
      </c>
      <c r="M681" s="26">
        <v>25</v>
      </c>
      <c r="N681" s="26">
        <v>17</v>
      </c>
      <c r="O681" s="26">
        <v>13</v>
      </c>
      <c r="P681" s="51">
        <v>12</v>
      </c>
      <c r="Q681" s="51">
        <v>11</v>
      </c>
      <c r="R681" s="52"/>
      <c r="S681" s="176"/>
      <c r="T681" s="176"/>
      <c r="U681" s="176"/>
      <c r="V681" s="61">
        <v>8</v>
      </c>
      <c r="W681" s="61">
        <v>8</v>
      </c>
      <c r="X681" s="62">
        <f>IF(ISBLANK(W681),"",W681/$X$1)</f>
        <v>1.4109347442680775E-2</v>
      </c>
      <c r="Y681" s="96">
        <f>IF(ISBLANK(V681),"",V681/$Y$1)</f>
        <v>5.394470667565745E-3</v>
      </c>
      <c r="Z681" s="118" t="str">
        <f>IF(ISBLANK(AA681),"",(((Price!$M681-Price!$AA681)/Price!$M681)+((Price!$N681-Price!$AB681)/Price!$N681)+((Price!$O681-Price!$AC681)/Price!$O681))/3)</f>
        <v/>
      </c>
      <c r="AA681" s="119"/>
      <c r="AB681" s="120"/>
      <c r="AC681" s="121"/>
    </row>
    <row r="682" spans="1:29" ht="15" customHeight="1">
      <c r="A682" s="30">
        <v>699</v>
      </c>
      <c r="B682" s="144" t="s">
        <v>60</v>
      </c>
      <c r="C682" s="85">
        <v>1</v>
      </c>
      <c r="D682" s="61"/>
      <c r="E682" s="61"/>
      <c r="F682" s="46" t="s">
        <v>759</v>
      </c>
      <c r="G682" s="46" t="s">
        <v>762</v>
      </c>
      <c r="H682" s="47" t="s">
        <v>63</v>
      </c>
      <c r="I682" s="125" t="s">
        <v>64</v>
      </c>
      <c r="J682" s="56">
        <v>4</v>
      </c>
      <c r="K682" s="55" t="s">
        <v>65</v>
      </c>
      <c r="L682" s="26">
        <f>M682+5</f>
        <v>35</v>
      </c>
      <c r="M682" s="26">
        <v>30</v>
      </c>
      <c r="N682" s="26">
        <v>20</v>
      </c>
      <c r="O682" s="26">
        <v>16</v>
      </c>
      <c r="P682" s="50"/>
      <c r="Q682" s="50"/>
      <c r="R682" s="52"/>
      <c r="S682" s="176"/>
      <c r="T682" s="176"/>
      <c r="U682" s="176"/>
      <c r="V682" s="61"/>
      <c r="W682" s="61"/>
      <c r="X682" s="62" t="str">
        <f>IF(ISBLANK(W682),"",W682/$X$1)</f>
        <v/>
      </c>
      <c r="Y682" s="96" t="str">
        <f>IF(ISBLANK(V682),"",V682/$Y$1)</f>
        <v/>
      </c>
      <c r="Z682" s="118" t="str">
        <f>IF(ISBLANK(AA682),"",(((Price!$M682-Price!$AA682)/Price!$M682)+((Price!$N682-Price!$AB682)/Price!$N682)+((Price!$O682-Price!$AC682)/Price!$O682))/3)</f>
        <v/>
      </c>
      <c r="AA682" s="119"/>
      <c r="AB682" s="120"/>
      <c r="AC682" s="121"/>
    </row>
    <row r="683" spans="1:29" ht="15" customHeight="1">
      <c r="A683" s="30">
        <v>701</v>
      </c>
      <c r="B683" s="84" t="s">
        <v>60</v>
      </c>
      <c r="C683" s="85">
        <v>1</v>
      </c>
      <c r="D683" s="61"/>
      <c r="E683" s="61"/>
      <c r="F683" s="46" t="s">
        <v>759</v>
      </c>
      <c r="G683" s="46" t="s">
        <v>763</v>
      </c>
      <c r="H683" s="47" t="s">
        <v>63</v>
      </c>
      <c r="I683" s="125" t="s">
        <v>78</v>
      </c>
      <c r="J683" s="56">
        <v>5</v>
      </c>
      <c r="K683" s="55" t="s">
        <v>69</v>
      </c>
      <c r="L683" s="26">
        <f>M683+5</f>
        <v>35</v>
      </c>
      <c r="M683" s="50">
        <v>30</v>
      </c>
      <c r="N683" s="50">
        <v>20</v>
      </c>
      <c r="O683" s="50">
        <v>16</v>
      </c>
      <c r="P683" s="51">
        <v>15</v>
      </c>
      <c r="Q683" s="51">
        <v>14</v>
      </c>
      <c r="R683" s="145"/>
      <c r="S683" s="195"/>
      <c r="T683" s="195"/>
      <c r="U683" s="195"/>
      <c r="V683" s="61">
        <v>11</v>
      </c>
      <c r="W683" s="61">
        <v>4</v>
      </c>
      <c r="X683" s="62">
        <f>IF(ISBLANK(W683),"",W683/$X$1)</f>
        <v>7.0546737213403876E-3</v>
      </c>
      <c r="Y683" s="96">
        <f>IF(ISBLANK(V683),"",V683/$Y$1)</f>
        <v>7.4173971679028991E-3</v>
      </c>
      <c r="Z683" s="118">
        <f>IF(ISBLANK(AA683),"",(((Price!$M684-Price!$AA684)/Price!$M684)+((Price!$N684-Price!$AB684)/Price!$N684)+((Price!$O684-Price!$AC684)/Price!$O684))/3)</f>
        <v>-7.1794871794871928E-2</v>
      </c>
      <c r="AA683" s="119">
        <v>27.500000000000004</v>
      </c>
      <c r="AB683" s="120">
        <v>18.700000000000003</v>
      </c>
      <c r="AC683" s="121">
        <v>13.200000000000001</v>
      </c>
    </row>
    <row r="684" spans="1:29" ht="15" customHeight="1">
      <c r="A684" s="30">
        <v>702</v>
      </c>
      <c r="B684" s="84" t="s">
        <v>60</v>
      </c>
      <c r="C684" s="85">
        <v>1</v>
      </c>
      <c r="D684" s="61"/>
      <c r="E684" s="61"/>
      <c r="F684" s="46" t="s">
        <v>759</v>
      </c>
      <c r="G684" s="46" t="s">
        <v>763</v>
      </c>
      <c r="H684" s="47" t="s">
        <v>63</v>
      </c>
      <c r="I684" s="125" t="s">
        <v>64</v>
      </c>
      <c r="J684" s="56">
        <v>4</v>
      </c>
      <c r="K684" s="55" t="s">
        <v>65</v>
      </c>
      <c r="L684" s="26">
        <f>M684+5</f>
        <v>30</v>
      </c>
      <c r="M684" s="26">
        <v>25</v>
      </c>
      <c r="N684" s="26">
        <v>17</v>
      </c>
      <c r="O684" s="26">
        <v>13</v>
      </c>
      <c r="P684" s="51">
        <v>12</v>
      </c>
      <c r="Q684" s="51">
        <v>11</v>
      </c>
      <c r="R684" s="140"/>
      <c r="S684" s="194"/>
      <c r="T684" s="194"/>
      <c r="U684" s="194"/>
      <c r="V684" s="61">
        <v>16</v>
      </c>
      <c r="W684" s="61">
        <v>4</v>
      </c>
      <c r="X684" s="62">
        <f>IF(ISBLANK(W684),"",W684/$X$1)</f>
        <v>7.0546737213403876E-3</v>
      </c>
      <c r="Y684" s="96">
        <f>IF(ISBLANK(V684),"",V684/$Y$1)</f>
        <v>1.078894133513149E-2</v>
      </c>
      <c r="Z684" s="118" t="e">
        <f>IF(ISBLANK(AA684),"",(((Price!$M685-Price!$AA685)/Price!$M685)+((Price!$N685-Price!$AB685)/Price!$N685)+((Price!$O685-Price!$AC685)/Price!$O685))/3)</f>
        <v>#VALUE!</v>
      </c>
      <c r="AA684" s="119">
        <v>27.500000000000004</v>
      </c>
      <c r="AB684" s="120">
        <v>18.700000000000003</v>
      </c>
      <c r="AC684" s="121">
        <v>13.200000000000001</v>
      </c>
    </row>
    <row r="685" spans="1:29" ht="15.75" customHeight="1">
      <c r="A685" s="24" t="s">
        <v>32</v>
      </c>
      <c r="B685" s="163" t="s">
        <v>33</v>
      </c>
      <c r="C685" s="166" t="s">
        <v>34</v>
      </c>
      <c r="D685" s="167" t="s">
        <v>35</v>
      </c>
      <c r="E685" s="167" t="s">
        <v>36</v>
      </c>
      <c r="F685" s="143" t="s">
        <v>37</v>
      </c>
      <c r="G685" s="143" t="s">
        <v>38</v>
      </c>
      <c r="H685" s="167" t="s">
        <v>39</v>
      </c>
      <c r="I685" s="169" t="s">
        <v>40</v>
      </c>
      <c r="J685" s="170" t="s">
        <v>41</v>
      </c>
      <c r="K685" s="171" t="s">
        <v>42</v>
      </c>
      <c r="L685" s="25"/>
      <c r="M685" s="25" t="s">
        <v>43</v>
      </c>
      <c r="N685" s="26" t="s">
        <v>44</v>
      </c>
      <c r="O685" s="26" t="s">
        <v>45</v>
      </c>
      <c r="P685" s="51" t="s">
        <v>46</v>
      </c>
      <c r="Q685" s="51" t="s">
        <v>47</v>
      </c>
      <c r="R685" s="173" t="s">
        <v>48</v>
      </c>
      <c r="S685" s="178" t="s">
        <v>49</v>
      </c>
      <c r="T685" s="178" t="s">
        <v>50</v>
      </c>
      <c r="U685" s="178" t="s">
        <v>51</v>
      </c>
      <c r="V685" s="179" t="s">
        <v>52</v>
      </c>
      <c r="W685" s="179" t="s">
        <v>53</v>
      </c>
      <c r="X685" s="179" t="s">
        <v>54</v>
      </c>
      <c r="Y685" s="181" t="s">
        <v>55</v>
      </c>
      <c r="Z685" s="182" t="s">
        <v>56</v>
      </c>
      <c r="AA685" s="183" t="s">
        <v>57</v>
      </c>
      <c r="AB685" s="184" t="s">
        <v>58</v>
      </c>
      <c r="AC685" s="185" t="s">
        <v>59</v>
      </c>
    </row>
    <row r="686" spans="1:29" ht="15.75" customHeight="1">
      <c r="G686" s="146"/>
      <c r="H686" s="146"/>
      <c r="I686" s="147"/>
      <c r="J686" s="146"/>
      <c r="K686" s="146"/>
      <c r="L686" s="148"/>
      <c r="M686" s="148"/>
      <c r="R686" s="142"/>
      <c r="S686" s="142"/>
      <c r="T686" s="142"/>
      <c r="U686" s="142"/>
      <c r="V686" s="149"/>
      <c r="W686" s="149"/>
      <c r="X686" s="149"/>
      <c r="Z686" s="108"/>
    </row>
    <row r="687" spans="1:29" ht="15.75" customHeight="1">
      <c r="G687" s="146"/>
      <c r="H687" s="146"/>
      <c r="I687" s="147"/>
      <c r="J687" s="146"/>
      <c r="K687" s="146"/>
      <c r="L687" s="148"/>
      <c r="M687" s="148"/>
      <c r="R687" s="142"/>
      <c r="S687" s="142"/>
      <c r="T687" s="142"/>
      <c r="U687" s="142"/>
      <c r="V687" s="149"/>
      <c r="W687" s="149"/>
      <c r="X687" s="149"/>
      <c r="Z687" s="108"/>
    </row>
    <row r="688" spans="1:29" ht="15.75" customHeight="1">
      <c r="G688" s="146"/>
      <c r="H688" s="146"/>
      <c r="I688" s="147"/>
      <c r="J688" s="146"/>
      <c r="K688" s="146"/>
      <c r="L688" s="148"/>
      <c r="M688" s="148"/>
      <c r="R688" s="142"/>
      <c r="S688" s="142"/>
      <c r="T688" s="142"/>
      <c r="U688" s="142"/>
      <c r="V688" s="149"/>
      <c r="W688" s="149"/>
      <c r="X688" s="149"/>
      <c r="Z688" s="108"/>
    </row>
    <row r="689" spans="7:26" ht="15.75" customHeight="1">
      <c r="G689" s="146"/>
      <c r="H689" s="146"/>
      <c r="I689" s="147"/>
      <c r="J689" s="146"/>
      <c r="K689" s="146"/>
      <c r="L689" s="148"/>
      <c r="M689" s="148"/>
      <c r="R689" s="142"/>
      <c r="S689" s="142"/>
      <c r="T689" s="142"/>
      <c r="U689" s="142"/>
      <c r="V689" s="149"/>
      <c r="W689" s="149"/>
      <c r="X689" s="149"/>
      <c r="Z689" s="108"/>
    </row>
    <row r="690" spans="7:26" ht="15.75" customHeight="1">
      <c r="G690" s="146"/>
      <c r="H690" s="146"/>
      <c r="I690" s="147"/>
      <c r="J690" s="146"/>
      <c r="K690" s="146"/>
      <c r="L690" s="148"/>
      <c r="M690" s="148"/>
      <c r="R690" s="142"/>
      <c r="S690" s="142"/>
      <c r="T690" s="142"/>
      <c r="U690" s="142"/>
      <c r="V690" s="149"/>
      <c r="W690" s="149"/>
      <c r="X690" s="149"/>
      <c r="Z690" s="108"/>
    </row>
    <row r="691" spans="7:26" ht="15.75" customHeight="1">
      <c r="G691" s="146"/>
      <c r="H691" s="146"/>
      <c r="I691" s="147"/>
      <c r="J691" s="146"/>
      <c r="K691" s="146"/>
      <c r="L691" s="148"/>
      <c r="M691" s="148"/>
      <c r="R691" s="142"/>
      <c r="S691" s="142"/>
      <c r="T691" s="142"/>
      <c r="U691" s="142"/>
      <c r="V691" s="149"/>
      <c r="W691" s="149"/>
      <c r="X691" s="149"/>
      <c r="Z691" s="108"/>
    </row>
    <row r="692" spans="7:26" ht="15.75" customHeight="1">
      <c r="G692" s="146"/>
      <c r="H692" s="146"/>
      <c r="I692" s="147"/>
      <c r="J692" s="146"/>
      <c r="K692" s="146"/>
      <c r="L692" s="148"/>
      <c r="M692" s="148"/>
      <c r="R692" s="142"/>
      <c r="S692" s="142"/>
      <c r="T692" s="142"/>
      <c r="U692" s="142"/>
      <c r="V692" s="149"/>
      <c r="W692" s="149"/>
      <c r="X692" s="149"/>
      <c r="Z692" s="108"/>
    </row>
    <row r="693" spans="7:26" ht="15.75" customHeight="1">
      <c r="G693" s="146"/>
      <c r="H693" s="146"/>
      <c r="I693" s="147"/>
      <c r="J693" s="146"/>
      <c r="K693" s="146"/>
      <c r="L693" s="148"/>
      <c r="M693" s="148"/>
      <c r="R693" s="142"/>
      <c r="S693" s="142"/>
      <c r="T693" s="142"/>
      <c r="U693" s="142"/>
      <c r="V693" s="149"/>
      <c r="W693" s="149"/>
      <c r="X693" s="149"/>
      <c r="Z693" s="108"/>
    </row>
    <row r="694" spans="7:26" ht="15.75" customHeight="1">
      <c r="G694" s="146"/>
      <c r="H694" s="146"/>
      <c r="I694" s="147"/>
      <c r="J694" s="146"/>
      <c r="K694" s="146"/>
      <c r="L694" s="148"/>
      <c r="M694" s="148"/>
      <c r="R694" s="142"/>
      <c r="S694" s="142"/>
      <c r="T694" s="142"/>
      <c r="U694" s="142"/>
      <c r="V694" s="149"/>
      <c r="W694" s="149"/>
      <c r="X694" s="149"/>
      <c r="Z694" s="108"/>
    </row>
    <row r="695" spans="7:26" ht="15.75" customHeight="1">
      <c r="G695" s="146"/>
      <c r="H695" s="146"/>
      <c r="I695" s="147"/>
      <c r="J695" s="146"/>
      <c r="K695" s="146"/>
      <c r="L695" s="148"/>
      <c r="M695" s="148"/>
      <c r="R695" s="142"/>
      <c r="S695" s="142"/>
      <c r="T695" s="142"/>
      <c r="U695" s="142"/>
      <c r="V695" s="149"/>
      <c r="W695" s="149"/>
      <c r="X695" s="149"/>
      <c r="Z695" s="108"/>
    </row>
    <row r="696" spans="7:26" ht="15.75" customHeight="1">
      <c r="G696" s="146"/>
      <c r="H696" s="146"/>
      <c r="I696" s="147"/>
      <c r="J696" s="146"/>
      <c r="K696" s="146"/>
      <c r="L696" s="148"/>
      <c r="M696" s="148"/>
      <c r="R696" s="142"/>
      <c r="S696" s="142"/>
      <c r="T696" s="142"/>
      <c r="U696" s="142"/>
      <c r="V696" s="149"/>
      <c r="W696" s="149"/>
      <c r="X696" s="149"/>
      <c r="Z696" s="108"/>
    </row>
    <row r="697" spans="7:26" ht="15.75" customHeight="1">
      <c r="G697" s="146"/>
      <c r="H697" s="146"/>
      <c r="I697" s="147"/>
      <c r="J697" s="146"/>
      <c r="K697" s="146"/>
      <c r="L697" s="148"/>
      <c r="M697" s="148"/>
      <c r="R697" s="142"/>
      <c r="S697" s="142"/>
      <c r="T697" s="142"/>
      <c r="U697" s="142"/>
      <c r="V697" s="149"/>
      <c r="W697" s="149"/>
      <c r="X697" s="149"/>
      <c r="Z697" s="108"/>
    </row>
    <row r="698" spans="7:26" ht="15.75" customHeight="1">
      <c r="G698" s="146"/>
      <c r="H698" s="146"/>
      <c r="I698" s="147"/>
      <c r="J698" s="146"/>
      <c r="K698" s="146"/>
      <c r="L698" s="148"/>
      <c r="M698" s="148"/>
      <c r="R698" s="142"/>
      <c r="S698" s="142"/>
      <c r="T698" s="142"/>
      <c r="U698" s="142"/>
      <c r="V698" s="149"/>
      <c r="W698" s="149"/>
      <c r="X698" s="149"/>
      <c r="Z698" s="108"/>
    </row>
    <row r="699" spans="7:26" ht="15.75" customHeight="1">
      <c r="G699" s="146"/>
      <c r="H699" s="146"/>
      <c r="I699" s="147"/>
      <c r="J699" s="146"/>
      <c r="K699" s="146"/>
      <c r="L699" s="148"/>
      <c r="M699" s="148"/>
      <c r="R699" s="142"/>
      <c r="S699" s="142"/>
      <c r="T699" s="142"/>
      <c r="U699" s="142"/>
      <c r="V699" s="149"/>
      <c r="W699" s="149"/>
      <c r="X699" s="149"/>
      <c r="Z699" s="108"/>
    </row>
    <row r="700" spans="7:26" ht="15.75" customHeight="1">
      <c r="G700" s="146"/>
      <c r="H700" s="146"/>
      <c r="I700" s="147"/>
      <c r="J700" s="146"/>
      <c r="K700" s="146"/>
      <c r="L700" s="148"/>
      <c r="M700" s="148"/>
      <c r="R700" s="142"/>
      <c r="S700" s="142"/>
      <c r="T700" s="142"/>
      <c r="U700" s="142"/>
      <c r="V700" s="149"/>
      <c r="W700" s="149"/>
      <c r="X700" s="149"/>
      <c r="Z700" s="108"/>
    </row>
    <row r="701" spans="7:26" ht="15.75" customHeight="1">
      <c r="G701" s="146"/>
      <c r="H701" s="146"/>
      <c r="I701" s="147"/>
      <c r="J701" s="146"/>
      <c r="K701" s="146"/>
      <c r="L701" s="148"/>
      <c r="M701" s="148"/>
      <c r="R701" s="142"/>
      <c r="S701" s="142"/>
      <c r="T701" s="142"/>
      <c r="U701" s="142"/>
      <c r="V701" s="149"/>
      <c r="W701" s="149"/>
      <c r="X701" s="149"/>
      <c r="Z701" s="108"/>
    </row>
    <row r="702" spans="7:26" ht="15.75" customHeight="1">
      <c r="G702" s="146"/>
      <c r="H702" s="146"/>
      <c r="I702" s="147"/>
      <c r="J702" s="146"/>
      <c r="K702" s="146"/>
      <c r="L702" s="148"/>
      <c r="M702" s="148"/>
      <c r="R702" s="142"/>
      <c r="S702" s="142"/>
      <c r="T702" s="142"/>
      <c r="U702" s="142"/>
      <c r="V702" s="149"/>
      <c r="W702" s="149"/>
      <c r="X702" s="149"/>
      <c r="Z702" s="108"/>
    </row>
    <row r="703" spans="7:26" ht="15.75" customHeight="1">
      <c r="G703" s="146"/>
      <c r="H703" s="146"/>
      <c r="I703" s="147"/>
      <c r="J703" s="146"/>
      <c r="K703" s="146"/>
      <c r="L703" s="148"/>
      <c r="M703" s="148"/>
      <c r="R703" s="142"/>
      <c r="S703" s="142"/>
      <c r="T703" s="142"/>
      <c r="U703" s="142"/>
      <c r="V703" s="149"/>
      <c r="W703" s="149"/>
      <c r="X703" s="149"/>
      <c r="Z703" s="108"/>
    </row>
    <row r="704" spans="7:26" ht="15.75" customHeight="1">
      <c r="G704" s="146"/>
      <c r="H704" s="146"/>
      <c r="I704" s="147"/>
      <c r="J704" s="146"/>
      <c r="K704" s="146"/>
      <c r="L704" s="148"/>
      <c r="M704" s="148"/>
      <c r="R704" s="142"/>
      <c r="S704" s="142"/>
      <c r="T704" s="142"/>
      <c r="U704" s="142"/>
      <c r="V704" s="149"/>
      <c r="W704" s="149"/>
      <c r="X704" s="149"/>
      <c r="Z704" s="108"/>
    </row>
    <row r="705" spans="7:26" ht="15.75" customHeight="1">
      <c r="G705" s="146"/>
      <c r="H705" s="146"/>
      <c r="I705" s="147"/>
      <c r="J705" s="146"/>
      <c r="K705" s="146"/>
      <c r="L705" s="148"/>
      <c r="M705" s="148"/>
      <c r="R705" s="142"/>
      <c r="S705" s="142"/>
      <c r="T705" s="142"/>
      <c r="U705" s="142"/>
      <c r="V705" s="149"/>
      <c r="W705" s="149"/>
      <c r="X705" s="149"/>
      <c r="Z705" s="108"/>
    </row>
    <row r="706" spans="7:26" ht="15.75" customHeight="1">
      <c r="G706" s="146"/>
      <c r="H706" s="146"/>
      <c r="I706" s="147"/>
      <c r="J706" s="146"/>
      <c r="K706" s="146"/>
      <c r="L706" s="148"/>
      <c r="M706" s="148"/>
      <c r="R706" s="142"/>
      <c r="S706" s="142"/>
      <c r="T706" s="142"/>
      <c r="U706" s="142"/>
      <c r="V706" s="149"/>
      <c r="W706" s="149"/>
      <c r="X706" s="149"/>
      <c r="Z706" s="108"/>
    </row>
    <row r="707" spans="7:26" ht="15.75" customHeight="1">
      <c r="G707" s="146"/>
      <c r="H707" s="146"/>
      <c r="I707" s="147"/>
      <c r="J707" s="146"/>
      <c r="K707" s="146"/>
      <c r="L707" s="148"/>
      <c r="M707" s="148"/>
      <c r="R707" s="142"/>
      <c r="S707" s="142"/>
      <c r="T707" s="142"/>
      <c r="U707" s="142"/>
      <c r="V707" s="149"/>
      <c r="W707" s="149"/>
      <c r="X707" s="149"/>
      <c r="Z707" s="108"/>
    </row>
    <row r="708" spans="7:26" ht="15.75" customHeight="1">
      <c r="G708" s="146"/>
      <c r="H708" s="146"/>
      <c r="I708" s="147"/>
      <c r="J708" s="146"/>
      <c r="K708" s="146"/>
      <c r="L708" s="148"/>
      <c r="M708" s="148"/>
      <c r="R708" s="142"/>
      <c r="S708" s="142"/>
      <c r="T708" s="142"/>
      <c r="U708" s="142"/>
      <c r="V708" s="149"/>
      <c r="W708" s="149"/>
      <c r="X708" s="149"/>
      <c r="Z708" s="108"/>
    </row>
    <row r="709" spans="7:26" ht="15.75" customHeight="1">
      <c r="G709" s="146"/>
      <c r="H709" s="146"/>
      <c r="I709" s="147"/>
      <c r="J709" s="146"/>
      <c r="K709" s="146"/>
      <c r="L709" s="148"/>
      <c r="M709" s="148"/>
      <c r="R709" s="142"/>
      <c r="S709" s="142"/>
      <c r="T709" s="142"/>
      <c r="U709" s="142"/>
      <c r="V709" s="149"/>
      <c r="W709" s="149"/>
      <c r="X709" s="149"/>
      <c r="Z709" s="108"/>
    </row>
    <row r="710" spans="7:26" ht="15.75" customHeight="1">
      <c r="G710" s="146"/>
      <c r="H710" s="146"/>
      <c r="I710" s="147"/>
      <c r="J710" s="146"/>
      <c r="K710" s="146"/>
      <c r="L710" s="148"/>
      <c r="M710" s="148"/>
      <c r="R710" s="142"/>
      <c r="S710" s="142"/>
      <c r="T710" s="142"/>
      <c r="U710" s="142"/>
      <c r="V710" s="149"/>
      <c r="W710" s="149"/>
      <c r="X710" s="149"/>
      <c r="Z710" s="108"/>
    </row>
    <row r="711" spans="7:26" ht="15.75" customHeight="1">
      <c r="G711" s="146"/>
      <c r="H711" s="146"/>
      <c r="I711" s="147"/>
      <c r="J711" s="146"/>
      <c r="K711" s="146"/>
      <c r="L711" s="148"/>
      <c r="M711" s="148"/>
      <c r="R711" s="142"/>
      <c r="S711" s="142"/>
      <c r="T711" s="142"/>
      <c r="U711" s="142"/>
      <c r="V711" s="149"/>
      <c r="W711" s="149"/>
      <c r="X711" s="149"/>
      <c r="Z711" s="108"/>
    </row>
    <row r="712" spans="7:26" ht="15.75" customHeight="1">
      <c r="G712" s="146"/>
      <c r="H712" s="146"/>
      <c r="I712" s="147"/>
      <c r="J712" s="146"/>
      <c r="K712" s="146"/>
      <c r="L712" s="148"/>
      <c r="M712" s="148"/>
      <c r="R712" s="142"/>
      <c r="S712" s="142"/>
      <c r="T712" s="142"/>
      <c r="U712" s="142"/>
      <c r="V712" s="149"/>
      <c r="W712" s="149"/>
      <c r="X712" s="149"/>
      <c r="Z712" s="108"/>
    </row>
    <row r="713" spans="7:26" ht="15.75" customHeight="1">
      <c r="G713" s="146"/>
      <c r="H713" s="146"/>
      <c r="I713" s="147"/>
      <c r="J713" s="146"/>
      <c r="K713" s="146"/>
      <c r="L713" s="148"/>
      <c r="M713" s="148"/>
      <c r="R713" s="142"/>
      <c r="S713" s="142"/>
      <c r="T713" s="142"/>
      <c r="U713" s="142"/>
      <c r="V713" s="149"/>
      <c r="W713" s="149"/>
      <c r="X713" s="149"/>
      <c r="Z713" s="108"/>
    </row>
    <row r="714" spans="7:26" ht="15.75" customHeight="1">
      <c r="G714" s="146"/>
      <c r="H714" s="146"/>
      <c r="I714" s="147"/>
      <c r="J714" s="146"/>
      <c r="K714" s="146"/>
      <c r="L714" s="148"/>
      <c r="M714" s="148"/>
      <c r="R714" s="142"/>
      <c r="S714" s="142"/>
      <c r="T714" s="142"/>
      <c r="U714" s="142"/>
      <c r="V714" s="149"/>
      <c r="W714" s="149"/>
      <c r="X714" s="149"/>
      <c r="Z714" s="108"/>
    </row>
    <row r="715" spans="7:26" ht="15.75" customHeight="1">
      <c r="G715" s="146"/>
      <c r="H715" s="146"/>
      <c r="I715" s="147"/>
      <c r="J715" s="146"/>
      <c r="K715" s="146"/>
      <c r="L715" s="148"/>
      <c r="M715" s="148"/>
      <c r="R715" s="142"/>
      <c r="S715" s="142"/>
      <c r="T715" s="142"/>
      <c r="U715" s="142"/>
      <c r="V715" s="149"/>
      <c r="W715" s="149"/>
      <c r="X715" s="149"/>
      <c r="Z715" s="108"/>
    </row>
    <row r="716" spans="7:26" ht="15.75" customHeight="1">
      <c r="G716" s="146"/>
      <c r="H716" s="146"/>
      <c r="I716" s="147"/>
      <c r="J716" s="146"/>
      <c r="K716" s="146"/>
      <c r="L716" s="148"/>
      <c r="M716" s="148"/>
      <c r="R716" s="142"/>
      <c r="S716" s="142"/>
      <c r="T716" s="142"/>
      <c r="U716" s="142"/>
      <c r="V716" s="149"/>
      <c r="W716" s="149"/>
      <c r="X716" s="149"/>
      <c r="Z716" s="108"/>
    </row>
    <row r="717" spans="7:26" ht="15.75" customHeight="1">
      <c r="G717" s="146"/>
      <c r="H717" s="146"/>
      <c r="I717" s="147"/>
      <c r="J717" s="146"/>
      <c r="K717" s="146"/>
      <c r="L717" s="148"/>
      <c r="M717" s="148"/>
      <c r="R717" s="142"/>
      <c r="S717" s="142"/>
      <c r="T717" s="142"/>
      <c r="U717" s="142"/>
      <c r="V717" s="149"/>
      <c r="W717" s="149"/>
      <c r="X717" s="149"/>
      <c r="Z717" s="108"/>
    </row>
    <row r="718" spans="7:26" ht="15.75" customHeight="1">
      <c r="G718" s="146"/>
      <c r="H718" s="146"/>
      <c r="I718" s="147"/>
      <c r="J718" s="146"/>
      <c r="K718" s="146"/>
      <c r="L718" s="148"/>
      <c r="M718" s="148"/>
      <c r="R718" s="142"/>
      <c r="S718" s="142"/>
      <c r="T718" s="142"/>
      <c r="U718" s="142"/>
      <c r="V718" s="149"/>
      <c r="W718" s="149"/>
      <c r="X718" s="149"/>
      <c r="Z718" s="108"/>
    </row>
    <row r="719" spans="7:26" ht="15.75" customHeight="1">
      <c r="G719" s="146"/>
      <c r="H719" s="146"/>
      <c r="I719" s="147"/>
      <c r="J719" s="146"/>
      <c r="K719" s="146"/>
      <c r="L719" s="148"/>
      <c r="M719" s="148"/>
      <c r="R719" s="142"/>
      <c r="S719" s="142"/>
      <c r="T719" s="142"/>
      <c r="U719" s="142"/>
      <c r="V719" s="149"/>
      <c r="W719" s="149"/>
      <c r="X719" s="149"/>
      <c r="Z719" s="108"/>
    </row>
    <row r="720" spans="7:26" ht="15.75" customHeight="1">
      <c r="G720" s="146"/>
      <c r="H720" s="146"/>
      <c r="I720" s="147"/>
      <c r="J720" s="146"/>
      <c r="K720" s="146"/>
      <c r="L720" s="148"/>
      <c r="M720" s="148"/>
      <c r="R720" s="142"/>
      <c r="S720" s="142"/>
      <c r="T720" s="142"/>
      <c r="U720" s="142"/>
      <c r="V720" s="149"/>
      <c r="W720" s="149"/>
      <c r="X720" s="149"/>
      <c r="Z720" s="108"/>
    </row>
    <row r="721" spans="7:26" ht="15.75" customHeight="1">
      <c r="G721" s="146"/>
      <c r="H721" s="146"/>
      <c r="I721" s="147"/>
      <c r="J721" s="146"/>
      <c r="K721" s="146"/>
      <c r="L721" s="148"/>
      <c r="M721" s="148"/>
      <c r="R721" s="142"/>
      <c r="S721" s="142"/>
      <c r="T721" s="142"/>
      <c r="U721" s="142"/>
      <c r="V721" s="149"/>
      <c r="W721" s="149"/>
      <c r="X721" s="149"/>
      <c r="Z721" s="108"/>
    </row>
    <row r="722" spans="7:26" ht="15.75" customHeight="1">
      <c r="G722" s="146"/>
      <c r="H722" s="146"/>
      <c r="I722" s="147"/>
      <c r="J722" s="146"/>
      <c r="K722" s="146"/>
      <c r="L722" s="148"/>
      <c r="M722" s="148"/>
      <c r="R722" s="142"/>
      <c r="S722" s="142"/>
      <c r="T722" s="142"/>
      <c r="U722" s="142"/>
      <c r="V722" s="149"/>
      <c r="W722" s="149"/>
      <c r="X722" s="149"/>
      <c r="Z722" s="108"/>
    </row>
    <row r="723" spans="7:26" ht="15.75" customHeight="1">
      <c r="G723" s="146"/>
      <c r="H723" s="146"/>
      <c r="I723" s="147"/>
      <c r="J723" s="146"/>
      <c r="K723" s="146"/>
      <c r="L723" s="148"/>
      <c r="M723" s="148"/>
      <c r="R723" s="142"/>
      <c r="S723" s="142"/>
      <c r="T723" s="142"/>
      <c r="U723" s="142"/>
      <c r="V723" s="149"/>
      <c r="W723" s="149"/>
      <c r="X723" s="149"/>
      <c r="Z723" s="108"/>
    </row>
    <row r="724" spans="7:26" ht="15.75" customHeight="1">
      <c r="G724" s="146"/>
      <c r="H724" s="146"/>
      <c r="I724" s="147"/>
      <c r="J724" s="146"/>
      <c r="K724" s="146"/>
      <c r="L724" s="148"/>
      <c r="M724" s="148"/>
      <c r="R724" s="142"/>
      <c r="S724" s="142"/>
      <c r="T724" s="142"/>
      <c r="U724" s="142"/>
      <c r="V724" s="149"/>
      <c r="W724" s="149"/>
      <c r="X724" s="149"/>
      <c r="Z724" s="108"/>
    </row>
    <row r="725" spans="7:26" ht="15.75" customHeight="1">
      <c r="G725" s="146"/>
      <c r="H725" s="146"/>
      <c r="I725" s="147"/>
      <c r="J725" s="146"/>
      <c r="K725" s="146"/>
      <c r="L725" s="148"/>
      <c r="M725" s="148"/>
      <c r="R725" s="142"/>
      <c r="S725" s="142"/>
      <c r="T725" s="142"/>
      <c r="U725" s="142"/>
      <c r="V725" s="149"/>
      <c r="W725" s="149"/>
      <c r="X725" s="149"/>
      <c r="Z725" s="108"/>
    </row>
    <row r="726" spans="7:26" ht="15.75" customHeight="1">
      <c r="G726" s="146"/>
      <c r="H726" s="146"/>
      <c r="I726" s="147"/>
      <c r="J726" s="146"/>
      <c r="K726" s="146"/>
      <c r="L726" s="148"/>
      <c r="M726" s="148"/>
      <c r="R726" s="142"/>
      <c r="S726" s="142"/>
      <c r="T726" s="142"/>
      <c r="U726" s="142"/>
      <c r="V726" s="149"/>
      <c r="W726" s="149"/>
      <c r="X726" s="149"/>
      <c r="Z726" s="108"/>
    </row>
    <row r="727" spans="7:26" ht="15.75" customHeight="1">
      <c r="G727" s="146"/>
      <c r="H727" s="146"/>
      <c r="I727" s="147"/>
      <c r="J727" s="146"/>
      <c r="K727" s="146"/>
      <c r="L727" s="148"/>
      <c r="M727" s="148"/>
      <c r="R727" s="142"/>
      <c r="S727" s="142"/>
      <c r="T727" s="142"/>
      <c r="U727" s="142"/>
      <c r="V727" s="149"/>
      <c r="W727" s="149"/>
      <c r="X727" s="149"/>
      <c r="Z727" s="108"/>
    </row>
    <row r="728" spans="7:26" ht="15.75" customHeight="1">
      <c r="G728" s="146"/>
      <c r="H728" s="146"/>
      <c r="I728" s="147"/>
      <c r="J728" s="146"/>
      <c r="K728" s="146"/>
      <c r="L728" s="148"/>
      <c r="M728" s="148"/>
      <c r="R728" s="142"/>
      <c r="S728" s="142"/>
      <c r="T728" s="142"/>
      <c r="U728" s="142"/>
      <c r="V728" s="149"/>
      <c r="W728" s="149"/>
      <c r="X728" s="149"/>
      <c r="Z728" s="108"/>
    </row>
    <row r="729" spans="7:26" ht="15.75" customHeight="1">
      <c r="G729" s="146"/>
      <c r="H729" s="146"/>
      <c r="I729" s="147"/>
      <c r="J729" s="146"/>
      <c r="K729" s="146"/>
      <c r="L729" s="148"/>
      <c r="M729" s="148"/>
      <c r="R729" s="142"/>
      <c r="S729" s="142"/>
      <c r="T729" s="142"/>
      <c r="U729" s="142"/>
      <c r="V729" s="149"/>
      <c r="W729" s="149"/>
      <c r="X729" s="149"/>
      <c r="Z729" s="108"/>
    </row>
    <row r="730" spans="7:26" ht="15.75" customHeight="1">
      <c r="G730" s="146"/>
      <c r="H730" s="146"/>
      <c r="I730" s="147"/>
      <c r="J730" s="146"/>
      <c r="K730" s="146"/>
      <c r="L730" s="148"/>
      <c r="M730" s="148"/>
      <c r="R730" s="142"/>
      <c r="S730" s="142"/>
      <c r="T730" s="142"/>
      <c r="U730" s="142"/>
      <c r="V730" s="149"/>
      <c r="W730" s="149"/>
      <c r="X730" s="149"/>
      <c r="Z730" s="108"/>
    </row>
    <row r="731" spans="7:26" ht="15.75" customHeight="1">
      <c r="G731" s="146"/>
      <c r="H731" s="146"/>
      <c r="I731" s="147"/>
      <c r="J731" s="146"/>
      <c r="K731" s="146"/>
      <c r="L731" s="148"/>
      <c r="M731" s="148"/>
      <c r="R731" s="142"/>
      <c r="S731" s="142"/>
      <c r="T731" s="142"/>
      <c r="U731" s="142"/>
      <c r="V731" s="149"/>
      <c r="W731" s="149"/>
      <c r="X731" s="149"/>
      <c r="Z731" s="108"/>
    </row>
    <row r="732" spans="7:26" ht="15.75" customHeight="1">
      <c r="G732" s="146"/>
      <c r="H732" s="146"/>
      <c r="I732" s="147"/>
      <c r="J732" s="146"/>
      <c r="K732" s="146"/>
      <c r="L732" s="148"/>
      <c r="M732" s="148"/>
      <c r="R732" s="142"/>
      <c r="S732" s="142"/>
      <c r="T732" s="142"/>
      <c r="U732" s="142"/>
      <c r="V732" s="149"/>
      <c r="W732" s="149"/>
      <c r="X732" s="149"/>
      <c r="Z732" s="108"/>
    </row>
    <row r="733" spans="7:26" ht="15.75" customHeight="1">
      <c r="G733" s="146"/>
      <c r="H733" s="146"/>
      <c r="I733" s="147"/>
      <c r="J733" s="146"/>
      <c r="K733" s="146"/>
      <c r="L733" s="148"/>
      <c r="M733" s="148"/>
      <c r="R733" s="142"/>
      <c r="S733" s="142"/>
      <c r="T733" s="142"/>
      <c r="U733" s="142"/>
      <c r="V733" s="149"/>
      <c r="W733" s="149"/>
      <c r="X733" s="149"/>
      <c r="Z733" s="108"/>
    </row>
    <row r="734" spans="7:26" ht="15.75" customHeight="1">
      <c r="G734" s="146"/>
      <c r="H734" s="146"/>
      <c r="I734" s="147"/>
      <c r="J734" s="146"/>
      <c r="K734" s="146"/>
      <c r="L734" s="148"/>
      <c r="M734" s="148"/>
      <c r="R734" s="142"/>
      <c r="S734" s="142"/>
      <c r="T734" s="142"/>
      <c r="U734" s="142"/>
      <c r="V734" s="149"/>
      <c r="W734" s="149"/>
      <c r="X734" s="149"/>
      <c r="Z734" s="108"/>
    </row>
    <row r="735" spans="7:26" ht="15.75" customHeight="1">
      <c r="G735" s="146"/>
      <c r="H735" s="146"/>
      <c r="I735" s="147"/>
      <c r="J735" s="146"/>
      <c r="K735" s="146"/>
      <c r="L735" s="148"/>
      <c r="M735" s="148"/>
      <c r="R735" s="142"/>
      <c r="S735" s="142"/>
      <c r="T735" s="142"/>
      <c r="U735" s="142"/>
      <c r="V735" s="149"/>
      <c r="W735" s="149"/>
      <c r="X735" s="149"/>
      <c r="Z735" s="108"/>
    </row>
    <row r="736" spans="7:26" ht="15.75" customHeight="1">
      <c r="G736" s="146"/>
      <c r="H736" s="146"/>
      <c r="I736" s="147"/>
      <c r="J736" s="146"/>
      <c r="K736" s="146"/>
      <c r="L736" s="148"/>
      <c r="M736" s="148"/>
      <c r="R736" s="142"/>
      <c r="S736" s="142"/>
      <c r="T736" s="142"/>
      <c r="U736" s="142"/>
      <c r="V736" s="149"/>
      <c r="W736" s="149"/>
      <c r="X736" s="149"/>
      <c r="Z736" s="108"/>
    </row>
    <row r="737" spans="7:26" ht="15.75" customHeight="1">
      <c r="G737" s="146"/>
      <c r="H737" s="146"/>
      <c r="I737" s="147"/>
      <c r="J737" s="146"/>
      <c r="K737" s="146"/>
      <c r="L737" s="148"/>
      <c r="M737" s="148"/>
      <c r="R737" s="142"/>
      <c r="S737" s="142"/>
      <c r="T737" s="142"/>
      <c r="U737" s="142"/>
      <c r="V737" s="149"/>
      <c r="W737" s="149"/>
      <c r="X737" s="149"/>
      <c r="Z737" s="108"/>
    </row>
    <row r="738" spans="7:26" ht="15.75" customHeight="1">
      <c r="G738" s="146"/>
      <c r="H738" s="146"/>
      <c r="I738" s="147"/>
      <c r="J738" s="146"/>
      <c r="K738" s="146"/>
      <c r="L738" s="148"/>
      <c r="M738" s="148"/>
      <c r="R738" s="142"/>
      <c r="S738" s="142"/>
      <c r="T738" s="142"/>
      <c r="U738" s="142"/>
      <c r="V738" s="149"/>
      <c r="W738" s="149"/>
      <c r="X738" s="149"/>
      <c r="Z738" s="108"/>
    </row>
    <row r="739" spans="7:26" ht="15.75" customHeight="1">
      <c r="G739" s="146"/>
      <c r="H739" s="146"/>
      <c r="I739" s="147"/>
      <c r="J739" s="146"/>
      <c r="K739" s="146"/>
      <c r="L739" s="148"/>
      <c r="M739" s="148"/>
      <c r="R739" s="142"/>
      <c r="S739" s="142"/>
      <c r="T739" s="142"/>
      <c r="U739" s="142"/>
      <c r="V739" s="149"/>
      <c r="W739" s="149"/>
      <c r="X739" s="149"/>
      <c r="Z739" s="108"/>
    </row>
    <row r="740" spans="7:26" ht="15.75" customHeight="1">
      <c r="G740" s="146"/>
      <c r="H740" s="146"/>
      <c r="I740" s="147"/>
      <c r="J740" s="146"/>
      <c r="K740" s="146"/>
      <c r="L740" s="148"/>
      <c r="M740" s="148"/>
      <c r="R740" s="142"/>
      <c r="S740" s="142"/>
      <c r="T740" s="142"/>
      <c r="U740" s="142"/>
      <c r="V740" s="149"/>
      <c r="W740" s="149"/>
      <c r="X740" s="149"/>
      <c r="Z740" s="108"/>
    </row>
    <row r="741" spans="7:26" ht="15.75" customHeight="1">
      <c r="G741" s="146"/>
      <c r="H741" s="146"/>
      <c r="I741" s="147"/>
      <c r="J741" s="146"/>
      <c r="K741" s="146"/>
      <c r="L741" s="148"/>
      <c r="M741" s="148"/>
      <c r="R741" s="142"/>
      <c r="S741" s="142"/>
      <c r="T741" s="142"/>
      <c r="U741" s="142"/>
      <c r="V741" s="149"/>
      <c r="W741" s="149"/>
      <c r="X741" s="149"/>
      <c r="Z741" s="108"/>
    </row>
    <row r="742" spans="7:26" ht="15.75" customHeight="1">
      <c r="G742" s="146"/>
      <c r="H742" s="146"/>
      <c r="I742" s="147"/>
      <c r="J742" s="146"/>
      <c r="K742" s="146"/>
      <c r="L742" s="148"/>
      <c r="M742" s="148"/>
      <c r="R742" s="142"/>
      <c r="S742" s="142"/>
      <c r="T742" s="142"/>
      <c r="U742" s="142"/>
      <c r="V742" s="149"/>
      <c r="W742" s="149"/>
      <c r="X742" s="149"/>
      <c r="Z742" s="108"/>
    </row>
    <row r="743" spans="7:26" ht="15.75" customHeight="1">
      <c r="G743" s="146"/>
      <c r="H743" s="146"/>
      <c r="I743" s="147"/>
      <c r="J743" s="146"/>
      <c r="K743" s="146"/>
      <c r="L743" s="148"/>
      <c r="M743" s="148"/>
      <c r="R743" s="142"/>
      <c r="S743" s="142"/>
      <c r="T743" s="142"/>
      <c r="U743" s="142"/>
      <c r="V743" s="149"/>
      <c r="W743" s="149"/>
      <c r="X743" s="149"/>
      <c r="Z743" s="108"/>
    </row>
    <row r="744" spans="7:26" ht="15.75" customHeight="1">
      <c r="G744" s="146"/>
      <c r="H744" s="146"/>
      <c r="I744" s="147"/>
      <c r="J744" s="146"/>
      <c r="K744" s="146"/>
      <c r="L744" s="148"/>
      <c r="M744" s="148"/>
      <c r="R744" s="142"/>
      <c r="S744" s="142"/>
      <c r="T744" s="142"/>
      <c r="U744" s="142"/>
      <c r="V744" s="149"/>
      <c r="W744" s="149"/>
      <c r="X744" s="149"/>
      <c r="Z744" s="108"/>
    </row>
    <row r="745" spans="7:26" ht="15.75" customHeight="1">
      <c r="G745" s="146"/>
      <c r="H745" s="146"/>
      <c r="I745" s="147"/>
      <c r="J745" s="146"/>
      <c r="K745" s="146"/>
      <c r="L745" s="148"/>
      <c r="M745" s="148"/>
      <c r="R745" s="142"/>
      <c r="S745" s="142"/>
      <c r="T745" s="142"/>
      <c r="U745" s="142"/>
      <c r="V745" s="149"/>
      <c r="W745" s="149"/>
      <c r="X745" s="149"/>
      <c r="Z745" s="108"/>
    </row>
    <row r="746" spans="7:26" ht="15.75" customHeight="1">
      <c r="G746" s="146"/>
      <c r="H746" s="146"/>
      <c r="I746" s="147"/>
      <c r="J746" s="146"/>
      <c r="K746" s="146"/>
      <c r="L746" s="148"/>
      <c r="M746" s="148"/>
      <c r="R746" s="142"/>
      <c r="S746" s="142"/>
      <c r="T746" s="142"/>
      <c r="U746" s="142"/>
      <c r="V746" s="149"/>
      <c r="W746" s="149"/>
      <c r="X746" s="149"/>
      <c r="Z746" s="108"/>
    </row>
    <row r="747" spans="7:26" ht="15.75" customHeight="1">
      <c r="G747" s="146"/>
      <c r="H747" s="146"/>
      <c r="I747" s="147"/>
      <c r="J747" s="146"/>
      <c r="K747" s="146"/>
      <c r="L747" s="148"/>
      <c r="M747" s="148"/>
      <c r="R747" s="142"/>
      <c r="S747" s="142"/>
      <c r="T747" s="142"/>
      <c r="U747" s="142"/>
      <c r="V747" s="149"/>
      <c r="W747" s="149"/>
      <c r="X747" s="149"/>
      <c r="Z747" s="108"/>
    </row>
    <row r="748" spans="7:26" ht="15.75" customHeight="1">
      <c r="G748" s="146"/>
      <c r="H748" s="146"/>
      <c r="I748" s="147"/>
      <c r="J748" s="146"/>
      <c r="K748" s="146"/>
      <c r="L748" s="148"/>
      <c r="M748" s="148"/>
      <c r="R748" s="142"/>
      <c r="S748" s="142"/>
      <c r="T748" s="142"/>
      <c r="U748" s="142"/>
      <c r="V748" s="149"/>
      <c r="W748" s="149"/>
      <c r="X748" s="149"/>
      <c r="Z748" s="108"/>
    </row>
    <row r="749" spans="7:26" ht="15.75" customHeight="1">
      <c r="G749" s="146"/>
      <c r="H749" s="146"/>
      <c r="I749" s="147"/>
      <c r="J749" s="146"/>
      <c r="K749" s="146"/>
      <c r="L749" s="148"/>
      <c r="M749" s="148"/>
      <c r="R749" s="142"/>
      <c r="S749" s="142"/>
      <c r="T749" s="142"/>
      <c r="U749" s="142"/>
      <c r="V749" s="149"/>
      <c r="W749" s="149"/>
      <c r="X749" s="149"/>
      <c r="Z749" s="108"/>
    </row>
    <row r="750" spans="7:26" ht="15.75" customHeight="1">
      <c r="G750" s="146"/>
      <c r="H750" s="146"/>
      <c r="I750" s="147"/>
      <c r="J750" s="146"/>
      <c r="K750" s="146"/>
      <c r="L750" s="148"/>
      <c r="M750" s="148"/>
      <c r="R750" s="142"/>
      <c r="S750" s="142"/>
      <c r="T750" s="142"/>
      <c r="U750" s="142"/>
      <c r="V750" s="149"/>
      <c r="W750" s="149"/>
      <c r="X750" s="149"/>
      <c r="Z750" s="108"/>
    </row>
    <row r="751" spans="7:26" ht="15.75" customHeight="1">
      <c r="G751" s="146"/>
      <c r="H751" s="146"/>
      <c r="I751" s="147"/>
      <c r="J751" s="146"/>
      <c r="K751" s="146"/>
      <c r="L751" s="148"/>
      <c r="M751" s="148"/>
      <c r="R751" s="142"/>
      <c r="S751" s="142"/>
      <c r="T751" s="142"/>
      <c r="U751" s="142"/>
      <c r="V751" s="149"/>
      <c r="W751" s="149"/>
      <c r="X751" s="149"/>
      <c r="Z751" s="108"/>
    </row>
    <row r="752" spans="7:26" ht="15.75" customHeight="1">
      <c r="G752" s="146"/>
      <c r="H752" s="146"/>
      <c r="I752" s="147"/>
      <c r="J752" s="146"/>
      <c r="K752" s="146"/>
      <c r="L752" s="148"/>
      <c r="M752" s="148"/>
      <c r="R752" s="142"/>
      <c r="S752" s="142"/>
      <c r="T752" s="142"/>
      <c r="U752" s="142"/>
      <c r="V752" s="149"/>
      <c r="W752" s="149"/>
      <c r="X752" s="149"/>
      <c r="Z752" s="108"/>
    </row>
    <row r="753" spans="7:26" ht="15.75" customHeight="1">
      <c r="G753" s="146"/>
      <c r="H753" s="146"/>
      <c r="I753" s="147"/>
      <c r="J753" s="146"/>
      <c r="K753" s="146"/>
      <c r="L753" s="148"/>
      <c r="M753" s="148"/>
      <c r="R753" s="142"/>
      <c r="S753" s="142"/>
      <c r="T753" s="142"/>
      <c r="U753" s="142"/>
      <c r="V753" s="149"/>
      <c r="W753" s="149"/>
      <c r="X753" s="149"/>
      <c r="Z753" s="108"/>
    </row>
    <row r="754" spans="7:26" ht="15.75" customHeight="1">
      <c r="G754" s="146"/>
      <c r="H754" s="146"/>
      <c r="I754" s="147"/>
      <c r="J754" s="146"/>
      <c r="K754" s="146"/>
      <c r="L754" s="148"/>
      <c r="M754" s="148"/>
      <c r="R754" s="142"/>
      <c r="S754" s="142"/>
      <c r="T754" s="142"/>
      <c r="U754" s="142"/>
      <c r="V754" s="149"/>
      <c r="W754" s="149"/>
      <c r="X754" s="149"/>
      <c r="Z754" s="108"/>
    </row>
    <row r="755" spans="7:26" ht="15.75" customHeight="1">
      <c r="G755" s="146"/>
      <c r="H755" s="146"/>
      <c r="I755" s="147"/>
      <c r="J755" s="146"/>
      <c r="K755" s="146"/>
      <c r="L755" s="148"/>
      <c r="M755" s="148"/>
      <c r="R755" s="142"/>
      <c r="S755" s="142"/>
      <c r="T755" s="142"/>
      <c r="U755" s="142"/>
      <c r="V755" s="149"/>
      <c r="W755" s="149"/>
      <c r="X755" s="149"/>
      <c r="Z755" s="108"/>
    </row>
    <row r="756" spans="7:26" ht="15.75" customHeight="1">
      <c r="G756" s="146"/>
      <c r="H756" s="146"/>
      <c r="I756" s="147"/>
      <c r="J756" s="146"/>
      <c r="K756" s="146"/>
      <c r="L756" s="148"/>
      <c r="M756" s="148"/>
      <c r="R756" s="142"/>
      <c r="S756" s="142"/>
      <c r="T756" s="142"/>
      <c r="U756" s="142"/>
      <c r="V756" s="149"/>
      <c r="W756" s="149"/>
      <c r="X756" s="149"/>
      <c r="Z756" s="108"/>
    </row>
    <row r="757" spans="7:26" ht="15.75" customHeight="1">
      <c r="G757" s="146"/>
      <c r="H757" s="146"/>
      <c r="I757" s="147"/>
      <c r="J757" s="146"/>
      <c r="K757" s="146"/>
      <c r="L757" s="148"/>
      <c r="M757" s="148"/>
      <c r="R757" s="142"/>
      <c r="S757" s="142"/>
      <c r="T757" s="142"/>
      <c r="U757" s="142"/>
      <c r="V757" s="149"/>
      <c r="W757" s="149"/>
      <c r="X757" s="149"/>
      <c r="Z757" s="108"/>
    </row>
    <row r="758" spans="7:26" ht="15.75" customHeight="1">
      <c r="G758" s="146"/>
      <c r="H758" s="146"/>
      <c r="I758" s="147"/>
      <c r="J758" s="146"/>
      <c r="K758" s="146"/>
      <c r="L758" s="148"/>
      <c r="M758" s="148"/>
      <c r="R758" s="142"/>
      <c r="S758" s="142"/>
      <c r="T758" s="142"/>
      <c r="U758" s="142"/>
      <c r="V758" s="149"/>
      <c r="W758" s="149"/>
      <c r="X758" s="149"/>
      <c r="Z758" s="108"/>
    </row>
    <row r="759" spans="7:26" ht="15.75" customHeight="1">
      <c r="G759" s="146"/>
      <c r="H759" s="146"/>
      <c r="I759" s="147"/>
      <c r="J759" s="146"/>
      <c r="K759" s="146"/>
      <c r="L759" s="148"/>
      <c r="M759" s="148"/>
      <c r="R759" s="142"/>
      <c r="S759" s="142"/>
      <c r="T759" s="142"/>
      <c r="U759" s="142"/>
      <c r="V759" s="149"/>
      <c r="W759" s="149"/>
      <c r="X759" s="149"/>
      <c r="Z759" s="108"/>
    </row>
    <row r="760" spans="7:26" ht="15.75" customHeight="1">
      <c r="G760" s="146"/>
      <c r="H760" s="146"/>
      <c r="I760" s="147"/>
      <c r="J760" s="146"/>
      <c r="K760" s="146"/>
      <c r="L760" s="148"/>
      <c r="M760" s="148"/>
      <c r="R760" s="142"/>
      <c r="S760" s="142"/>
      <c r="T760" s="142"/>
      <c r="U760" s="142"/>
      <c r="V760" s="149"/>
      <c r="W760" s="149"/>
      <c r="X760" s="149"/>
      <c r="Z760" s="108"/>
    </row>
    <row r="761" spans="7:26" ht="15.75" customHeight="1">
      <c r="G761" s="146"/>
      <c r="H761" s="146"/>
      <c r="I761" s="147"/>
      <c r="J761" s="146"/>
      <c r="K761" s="146"/>
      <c r="L761" s="148"/>
      <c r="M761" s="148"/>
      <c r="R761" s="142"/>
      <c r="S761" s="142"/>
      <c r="T761" s="142"/>
      <c r="U761" s="142"/>
      <c r="V761" s="149"/>
      <c r="W761" s="149"/>
      <c r="X761" s="149"/>
      <c r="Z761" s="108"/>
    </row>
    <row r="762" spans="7:26" ht="15.75" customHeight="1">
      <c r="G762" s="146"/>
      <c r="H762" s="146"/>
      <c r="I762" s="147"/>
      <c r="J762" s="146"/>
      <c r="K762" s="146"/>
      <c r="L762" s="148"/>
      <c r="M762" s="148"/>
      <c r="R762" s="142"/>
      <c r="S762" s="142"/>
      <c r="T762" s="142"/>
      <c r="U762" s="142"/>
      <c r="V762" s="149"/>
      <c r="W762" s="149"/>
      <c r="X762" s="149"/>
      <c r="Z762" s="108"/>
    </row>
    <row r="763" spans="7:26" ht="15.75" customHeight="1">
      <c r="G763" s="146"/>
      <c r="H763" s="146"/>
      <c r="I763" s="147"/>
      <c r="J763" s="146"/>
      <c r="K763" s="146"/>
      <c r="L763" s="148"/>
      <c r="M763" s="148"/>
      <c r="R763" s="142"/>
      <c r="S763" s="142"/>
      <c r="T763" s="142"/>
      <c r="U763" s="142"/>
      <c r="V763" s="149"/>
      <c r="W763" s="149"/>
      <c r="X763" s="149"/>
      <c r="Z763" s="108"/>
    </row>
    <row r="764" spans="7:26" ht="15.75" customHeight="1">
      <c r="G764" s="146"/>
      <c r="H764" s="146"/>
      <c r="I764" s="147"/>
      <c r="J764" s="146"/>
      <c r="K764" s="146"/>
      <c r="L764" s="148"/>
      <c r="M764" s="148"/>
      <c r="R764" s="142"/>
      <c r="S764" s="142"/>
      <c r="T764" s="142"/>
      <c r="U764" s="142"/>
      <c r="V764" s="149"/>
      <c r="W764" s="149"/>
      <c r="X764" s="149"/>
      <c r="Z764" s="108"/>
    </row>
    <row r="765" spans="7:26" ht="15.75" customHeight="1">
      <c r="G765" s="146"/>
      <c r="H765" s="146"/>
      <c r="I765" s="147"/>
      <c r="J765" s="146"/>
      <c r="K765" s="146"/>
      <c r="L765" s="148"/>
      <c r="M765" s="148"/>
      <c r="R765" s="142"/>
      <c r="S765" s="142"/>
      <c r="T765" s="142"/>
      <c r="U765" s="142"/>
      <c r="V765" s="149"/>
      <c r="W765" s="149"/>
      <c r="X765" s="149"/>
      <c r="Z765" s="108"/>
    </row>
    <row r="766" spans="7:26" ht="15.75" customHeight="1">
      <c r="G766" s="146"/>
      <c r="H766" s="146"/>
      <c r="I766" s="147"/>
      <c r="J766" s="146"/>
      <c r="K766" s="146"/>
      <c r="L766" s="148"/>
      <c r="M766" s="148"/>
      <c r="R766" s="142"/>
      <c r="S766" s="142"/>
      <c r="T766" s="142"/>
      <c r="U766" s="142"/>
      <c r="V766" s="149"/>
      <c r="W766" s="149"/>
      <c r="X766" s="149"/>
      <c r="Z766" s="108"/>
    </row>
    <row r="767" spans="7:26" ht="15.75" customHeight="1">
      <c r="G767" s="146"/>
      <c r="H767" s="146"/>
      <c r="I767" s="147"/>
      <c r="J767" s="146"/>
      <c r="K767" s="146"/>
      <c r="L767" s="148"/>
      <c r="M767" s="148"/>
      <c r="R767" s="142"/>
      <c r="S767" s="142"/>
      <c r="T767" s="142"/>
      <c r="U767" s="142"/>
      <c r="V767" s="149"/>
      <c r="W767" s="149"/>
      <c r="X767" s="149"/>
      <c r="Z767" s="108"/>
    </row>
    <row r="768" spans="7:26" ht="15.75" customHeight="1">
      <c r="G768" s="146"/>
      <c r="H768" s="146"/>
      <c r="I768" s="147"/>
      <c r="J768" s="146"/>
      <c r="K768" s="146"/>
      <c r="L768" s="148"/>
      <c r="M768" s="148"/>
      <c r="R768" s="142"/>
      <c r="S768" s="142"/>
      <c r="T768" s="142"/>
      <c r="U768" s="142"/>
      <c r="V768" s="149"/>
      <c r="W768" s="149"/>
      <c r="X768" s="149"/>
      <c r="Z768" s="108"/>
    </row>
    <row r="769" spans="7:26" ht="15.75" customHeight="1">
      <c r="G769" s="146"/>
      <c r="H769" s="146"/>
      <c r="I769" s="147"/>
      <c r="J769" s="146"/>
      <c r="K769" s="146"/>
      <c r="L769" s="148"/>
      <c r="M769" s="148"/>
      <c r="R769" s="142"/>
      <c r="S769" s="142"/>
      <c r="T769" s="142"/>
      <c r="U769" s="142"/>
      <c r="V769" s="149"/>
      <c r="W769" s="149"/>
      <c r="X769" s="149"/>
      <c r="Z769" s="108"/>
    </row>
    <row r="770" spans="7:26" ht="15.75" customHeight="1">
      <c r="G770" s="146"/>
      <c r="H770" s="146"/>
      <c r="I770" s="147"/>
      <c r="J770" s="146"/>
      <c r="K770" s="146"/>
      <c r="L770" s="148"/>
      <c r="M770" s="148"/>
      <c r="R770" s="142"/>
      <c r="S770" s="142"/>
      <c r="T770" s="142"/>
      <c r="U770" s="142"/>
      <c r="V770" s="149"/>
      <c r="W770" s="149"/>
      <c r="X770" s="149"/>
      <c r="Z770" s="108"/>
    </row>
    <row r="771" spans="7:26" ht="15.75" customHeight="1">
      <c r="G771" s="146"/>
      <c r="H771" s="146"/>
      <c r="I771" s="147"/>
      <c r="J771" s="146"/>
      <c r="K771" s="146"/>
      <c r="L771" s="148"/>
      <c r="M771" s="148"/>
      <c r="R771" s="142"/>
      <c r="S771" s="142"/>
      <c r="T771" s="142"/>
      <c r="U771" s="142"/>
      <c r="V771" s="149"/>
      <c r="W771" s="149"/>
      <c r="X771" s="149"/>
      <c r="Z771" s="108"/>
    </row>
    <row r="772" spans="7:26" ht="15.75" customHeight="1">
      <c r="G772" s="146"/>
      <c r="H772" s="146"/>
      <c r="I772" s="147"/>
      <c r="J772" s="146"/>
      <c r="K772" s="146"/>
      <c r="L772" s="148"/>
      <c r="M772" s="148"/>
      <c r="R772" s="142"/>
      <c r="S772" s="142"/>
      <c r="T772" s="142"/>
      <c r="U772" s="142"/>
      <c r="V772" s="149"/>
      <c r="W772" s="149"/>
      <c r="X772" s="149"/>
      <c r="Z772" s="108"/>
    </row>
    <row r="773" spans="7:26" ht="15.75" customHeight="1">
      <c r="G773" s="146"/>
      <c r="H773" s="146"/>
      <c r="I773" s="147"/>
      <c r="J773" s="146"/>
      <c r="K773" s="146"/>
      <c r="L773" s="148"/>
      <c r="M773" s="148"/>
      <c r="R773" s="142"/>
      <c r="S773" s="142"/>
      <c r="T773" s="142"/>
      <c r="U773" s="142"/>
      <c r="V773" s="149"/>
      <c r="W773" s="149"/>
      <c r="X773" s="149"/>
      <c r="Z773" s="108"/>
    </row>
    <row r="774" spans="7:26" ht="15.75" customHeight="1">
      <c r="G774" s="146"/>
      <c r="H774" s="146"/>
      <c r="I774" s="147"/>
      <c r="J774" s="146"/>
      <c r="K774" s="146"/>
      <c r="L774" s="148"/>
      <c r="M774" s="148"/>
      <c r="R774" s="142"/>
      <c r="S774" s="142"/>
      <c r="T774" s="142"/>
      <c r="U774" s="142"/>
      <c r="V774" s="149"/>
      <c r="W774" s="149"/>
      <c r="X774" s="149"/>
      <c r="Z774" s="108"/>
    </row>
    <row r="775" spans="7:26" ht="15.75" customHeight="1">
      <c r="G775" s="146"/>
      <c r="H775" s="146"/>
      <c r="I775" s="147"/>
      <c r="J775" s="146"/>
      <c r="K775" s="146"/>
      <c r="L775" s="148"/>
      <c r="M775" s="148"/>
      <c r="R775" s="142"/>
      <c r="S775" s="142"/>
      <c r="T775" s="142"/>
      <c r="U775" s="142"/>
      <c r="V775" s="149"/>
      <c r="W775" s="149"/>
      <c r="X775" s="149"/>
      <c r="Z775" s="108"/>
    </row>
    <row r="776" spans="7:26" ht="15.75" customHeight="1">
      <c r="G776" s="146"/>
      <c r="H776" s="146"/>
      <c r="I776" s="147"/>
      <c r="J776" s="146"/>
      <c r="K776" s="146"/>
      <c r="L776" s="148"/>
      <c r="M776" s="148"/>
      <c r="R776" s="142"/>
      <c r="S776" s="142"/>
      <c r="T776" s="142"/>
      <c r="U776" s="142"/>
      <c r="V776" s="149"/>
      <c r="W776" s="149"/>
      <c r="X776" s="149"/>
      <c r="Z776" s="108"/>
    </row>
    <row r="777" spans="7:26" ht="15.75" customHeight="1">
      <c r="G777" s="146"/>
      <c r="H777" s="146"/>
      <c r="I777" s="147"/>
      <c r="J777" s="146"/>
      <c r="K777" s="146"/>
      <c r="L777" s="148"/>
      <c r="M777" s="148"/>
      <c r="R777" s="142"/>
      <c r="S777" s="142"/>
      <c r="T777" s="142"/>
      <c r="U777" s="142"/>
      <c r="V777" s="149"/>
      <c r="W777" s="149"/>
      <c r="X777" s="149"/>
      <c r="Z777" s="108"/>
    </row>
    <row r="778" spans="7:26" ht="15.75" customHeight="1">
      <c r="G778" s="146"/>
      <c r="H778" s="146"/>
      <c r="I778" s="147"/>
      <c r="J778" s="146"/>
      <c r="K778" s="146"/>
      <c r="L778" s="148"/>
      <c r="M778" s="148"/>
      <c r="R778" s="142"/>
      <c r="S778" s="142"/>
      <c r="T778" s="142"/>
      <c r="U778" s="142"/>
      <c r="V778" s="149"/>
      <c r="W778" s="149"/>
      <c r="X778" s="149"/>
      <c r="Z778" s="108"/>
    </row>
    <row r="779" spans="7:26" ht="15.75" customHeight="1">
      <c r="G779" s="146"/>
      <c r="H779" s="146"/>
      <c r="I779" s="147"/>
      <c r="J779" s="146"/>
      <c r="K779" s="146"/>
      <c r="L779" s="148"/>
      <c r="M779" s="148"/>
      <c r="R779" s="142"/>
      <c r="S779" s="142"/>
      <c r="T779" s="142"/>
      <c r="U779" s="142"/>
      <c r="V779" s="149"/>
      <c r="W779" s="149"/>
      <c r="X779" s="149"/>
      <c r="Z779" s="108"/>
    </row>
    <row r="780" spans="7:26" ht="15.75" customHeight="1">
      <c r="G780" s="146"/>
      <c r="H780" s="146"/>
      <c r="I780" s="147"/>
      <c r="J780" s="146"/>
      <c r="K780" s="146"/>
      <c r="L780" s="148"/>
      <c r="M780" s="148"/>
      <c r="R780" s="142"/>
      <c r="S780" s="142"/>
      <c r="T780" s="142"/>
      <c r="U780" s="142"/>
      <c r="V780" s="149"/>
      <c r="W780" s="149"/>
      <c r="X780" s="149"/>
      <c r="Z780" s="108"/>
    </row>
    <row r="781" spans="7:26" ht="15.75" customHeight="1">
      <c r="G781" s="146"/>
      <c r="H781" s="146"/>
      <c r="I781" s="147"/>
      <c r="J781" s="146"/>
      <c r="K781" s="146"/>
      <c r="L781" s="148"/>
      <c r="M781" s="148"/>
      <c r="R781" s="142"/>
      <c r="S781" s="142"/>
      <c r="T781" s="142"/>
      <c r="U781" s="142"/>
      <c r="V781" s="149"/>
      <c r="W781" s="149"/>
      <c r="X781" s="149"/>
      <c r="Z781" s="108"/>
    </row>
    <row r="782" spans="7:26" ht="15.75" customHeight="1">
      <c r="G782" s="146"/>
      <c r="H782" s="146"/>
      <c r="I782" s="147"/>
      <c r="J782" s="146"/>
      <c r="K782" s="146"/>
      <c r="L782" s="148"/>
      <c r="M782" s="148"/>
      <c r="R782" s="142"/>
      <c r="S782" s="142"/>
      <c r="T782" s="142"/>
      <c r="U782" s="142"/>
      <c r="V782" s="149"/>
      <c r="W782" s="149"/>
      <c r="X782" s="149"/>
      <c r="Z782" s="108"/>
    </row>
    <row r="783" spans="7:26" ht="15.75" customHeight="1">
      <c r="G783" s="146"/>
      <c r="H783" s="146"/>
      <c r="I783" s="147"/>
      <c r="J783" s="146"/>
      <c r="K783" s="146"/>
      <c r="L783" s="148"/>
      <c r="M783" s="148"/>
      <c r="R783" s="142"/>
      <c r="S783" s="142"/>
      <c r="T783" s="142"/>
      <c r="U783" s="142"/>
      <c r="V783" s="149"/>
      <c r="W783" s="149"/>
      <c r="X783" s="149"/>
      <c r="Z783" s="108"/>
    </row>
    <row r="784" spans="7:26" ht="15.75" customHeight="1">
      <c r="G784" s="146"/>
      <c r="H784" s="146"/>
      <c r="I784" s="147"/>
      <c r="J784" s="146"/>
      <c r="K784" s="146"/>
      <c r="L784" s="148"/>
      <c r="M784" s="148"/>
      <c r="R784" s="142"/>
      <c r="S784" s="142"/>
      <c r="T784" s="142"/>
      <c r="U784" s="142"/>
      <c r="V784" s="149"/>
      <c r="W784" s="149"/>
      <c r="X784" s="149"/>
      <c r="Z784" s="108"/>
    </row>
    <row r="785" spans="7:26" ht="15.75" customHeight="1">
      <c r="G785" s="146"/>
      <c r="H785" s="146"/>
      <c r="I785" s="147"/>
      <c r="J785" s="146"/>
      <c r="K785" s="146"/>
      <c r="L785" s="148"/>
      <c r="M785" s="148"/>
      <c r="R785" s="142"/>
      <c r="S785" s="142"/>
      <c r="T785" s="142"/>
      <c r="U785" s="142"/>
      <c r="V785" s="149"/>
      <c r="W785" s="149"/>
      <c r="X785" s="149"/>
      <c r="Z785" s="108"/>
    </row>
    <row r="786" spans="7:26" ht="15.75" customHeight="1">
      <c r="G786" s="146"/>
      <c r="H786" s="146"/>
      <c r="I786" s="147"/>
      <c r="J786" s="146"/>
      <c r="K786" s="146"/>
      <c r="L786" s="148"/>
      <c r="M786" s="148"/>
      <c r="R786" s="142"/>
      <c r="S786" s="142"/>
      <c r="T786" s="142"/>
      <c r="U786" s="142"/>
      <c r="V786" s="149"/>
      <c r="W786" s="149"/>
      <c r="X786" s="149"/>
      <c r="Z786" s="108"/>
    </row>
    <row r="787" spans="7:26" ht="15.75" customHeight="1">
      <c r="G787" s="146"/>
      <c r="H787" s="146"/>
      <c r="I787" s="147"/>
      <c r="J787" s="146"/>
      <c r="K787" s="146"/>
      <c r="L787" s="148"/>
      <c r="M787" s="148"/>
      <c r="R787" s="142"/>
      <c r="S787" s="142"/>
      <c r="T787" s="142"/>
      <c r="U787" s="142"/>
      <c r="V787" s="149"/>
      <c r="W787" s="149"/>
      <c r="X787" s="149"/>
      <c r="Z787" s="108"/>
    </row>
    <row r="788" spans="7:26" ht="15.75" customHeight="1">
      <c r="G788" s="146"/>
      <c r="H788" s="146"/>
      <c r="I788" s="147"/>
      <c r="J788" s="146"/>
      <c r="K788" s="146"/>
      <c r="L788" s="148"/>
      <c r="M788" s="148"/>
      <c r="R788" s="142"/>
      <c r="S788" s="142"/>
      <c r="T788" s="142"/>
      <c r="U788" s="142"/>
      <c r="V788" s="149"/>
      <c r="W788" s="149"/>
      <c r="X788" s="149"/>
      <c r="Z788" s="108"/>
    </row>
    <row r="789" spans="7:26" ht="15.75" customHeight="1">
      <c r="G789" s="146"/>
      <c r="H789" s="146"/>
      <c r="I789" s="147"/>
      <c r="J789" s="146"/>
      <c r="K789" s="146"/>
      <c r="L789" s="148"/>
      <c r="M789" s="148"/>
      <c r="R789" s="142"/>
      <c r="S789" s="142"/>
      <c r="T789" s="142"/>
      <c r="U789" s="142"/>
      <c r="V789" s="149"/>
      <c r="W789" s="149"/>
      <c r="X789" s="149"/>
      <c r="Z789" s="108"/>
    </row>
    <row r="790" spans="7:26" ht="15.75" customHeight="1">
      <c r="G790" s="146"/>
      <c r="H790" s="146"/>
      <c r="I790" s="147"/>
      <c r="J790" s="146"/>
      <c r="K790" s="146"/>
      <c r="L790" s="148"/>
      <c r="M790" s="148"/>
      <c r="R790" s="142"/>
      <c r="S790" s="142"/>
      <c r="T790" s="142"/>
      <c r="U790" s="142"/>
      <c r="V790" s="149"/>
      <c r="W790" s="149"/>
      <c r="X790" s="149"/>
      <c r="Z790" s="108"/>
    </row>
    <row r="791" spans="7:26" ht="15.75" customHeight="1">
      <c r="G791" s="146"/>
      <c r="H791" s="146"/>
      <c r="I791" s="147"/>
      <c r="J791" s="146"/>
      <c r="K791" s="146"/>
      <c r="L791" s="148"/>
      <c r="M791" s="148"/>
      <c r="R791" s="142"/>
      <c r="S791" s="142"/>
      <c r="T791" s="142"/>
      <c r="U791" s="142"/>
      <c r="V791" s="149"/>
      <c r="W791" s="149"/>
      <c r="X791" s="149"/>
      <c r="Z791" s="108"/>
    </row>
    <row r="792" spans="7:26" ht="15.75" customHeight="1">
      <c r="G792" s="146"/>
      <c r="H792" s="146"/>
      <c r="I792" s="147"/>
      <c r="J792" s="146"/>
      <c r="K792" s="146"/>
      <c r="L792" s="148"/>
      <c r="M792" s="148"/>
      <c r="R792" s="142"/>
      <c r="S792" s="142"/>
      <c r="T792" s="142"/>
      <c r="U792" s="142"/>
      <c r="V792" s="149"/>
      <c r="W792" s="149"/>
      <c r="X792" s="149"/>
      <c r="Z792" s="108"/>
    </row>
    <row r="793" spans="7:26" ht="15.75" customHeight="1">
      <c r="G793" s="146"/>
      <c r="H793" s="146"/>
      <c r="I793" s="147"/>
      <c r="J793" s="146"/>
      <c r="K793" s="146"/>
      <c r="L793" s="148"/>
      <c r="M793" s="148"/>
      <c r="R793" s="142"/>
      <c r="S793" s="142"/>
      <c r="T793" s="142"/>
      <c r="U793" s="142"/>
      <c r="V793" s="149"/>
      <c r="W793" s="149"/>
      <c r="X793" s="149"/>
      <c r="Z793" s="108"/>
    </row>
    <row r="794" spans="7:26" ht="15.75" customHeight="1">
      <c r="G794" s="146"/>
      <c r="H794" s="146"/>
      <c r="I794" s="147"/>
      <c r="J794" s="146"/>
      <c r="K794" s="146"/>
      <c r="L794" s="148"/>
      <c r="M794" s="148"/>
      <c r="R794" s="142"/>
      <c r="S794" s="142"/>
      <c r="T794" s="142"/>
      <c r="U794" s="142"/>
      <c r="V794" s="149"/>
      <c r="W794" s="149"/>
      <c r="X794" s="149"/>
      <c r="Z794" s="108"/>
    </row>
    <row r="795" spans="7:26" ht="15.75" customHeight="1">
      <c r="G795" s="146"/>
      <c r="H795" s="146"/>
      <c r="I795" s="147"/>
      <c r="J795" s="146"/>
      <c r="K795" s="146"/>
      <c r="L795" s="148"/>
      <c r="M795" s="148"/>
      <c r="R795" s="142"/>
      <c r="S795" s="142"/>
      <c r="T795" s="142"/>
      <c r="U795" s="142"/>
      <c r="V795" s="149"/>
      <c r="W795" s="149"/>
      <c r="X795" s="149"/>
      <c r="Z795" s="108"/>
    </row>
    <row r="796" spans="7:26" ht="15.75" customHeight="1">
      <c r="G796" s="146"/>
      <c r="H796" s="146"/>
      <c r="I796" s="147"/>
      <c r="J796" s="146"/>
      <c r="K796" s="146"/>
      <c r="L796" s="148"/>
      <c r="M796" s="148"/>
      <c r="R796" s="142"/>
      <c r="S796" s="142"/>
      <c r="T796" s="142"/>
      <c r="U796" s="142"/>
      <c r="V796" s="149"/>
      <c r="W796" s="149"/>
      <c r="X796" s="149"/>
      <c r="Z796" s="108"/>
    </row>
    <row r="797" spans="7:26" ht="15.75" customHeight="1">
      <c r="G797" s="146"/>
      <c r="H797" s="146"/>
      <c r="I797" s="147"/>
      <c r="J797" s="146"/>
      <c r="K797" s="146"/>
      <c r="L797" s="148"/>
      <c r="M797" s="148"/>
      <c r="R797" s="142"/>
      <c r="S797" s="142"/>
      <c r="T797" s="142"/>
      <c r="U797" s="142"/>
      <c r="V797" s="149"/>
      <c r="W797" s="149"/>
      <c r="X797" s="149"/>
      <c r="Z797" s="108"/>
    </row>
    <row r="798" spans="7:26" ht="15.75" customHeight="1">
      <c r="G798" s="146"/>
      <c r="H798" s="146"/>
      <c r="I798" s="147"/>
      <c r="J798" s="146"/>
      <c r="K798" s="146"/>
      <c r="L798" s="148"/>
      <c r="M798" s="148"/>
      <c r="R798" s="142"/>
      <c r="S798" s="142"/>
      <c r="T798" s="142"/>
      <c r="U798" s="142"/>
      <c r="V798" s="149"/>
      <c r="W798" s="149"/>
      <c r="X798" s="149"/>
      <c r="Z798" s="108"/>
    </row>
    <row r="799" spans="7:26" ht="15.75" customHeight="1">
      <c r="G799" s="146"/>
      <c r="H799" s="146"/>
      <c r="I799" s="147"/>
      <c r="J799" s="146"/>
      <c r="K799" s="146"/>
      <c r="L799" s="148"/>
      <c r="M799" s="148"/>
      <c r="R799" s="142"/>
      <c r="S799" s="142"/>
      <c r="T799" s="142"/>
      <c r="U799" s="142"/>
      <c r="V799" s="149"/>
      <c r="W799" s="149"/>
      <c r="X799" s="149"/>
      <c r="Z799" s="108"/>
    </row>
    <row r="800" spans="7:26" ht="15.75" customHeight="1">
      <c r="G800" s="146"/>
      <c r="H800" s="146"/>
      <c r="I800" s="147"/>
      <c r="J800" s="146"/>
      <c r="K800" s="146"/>
      <c r="L800" s="148"/>
      <c r="M800" s="148"/>
      <c r="R800" s="142"/>
      <c r="S800" s="142"/>
      <c r="T800" s="142"/>
      <c r="U800" s="142"/>
      <c r="V800" s="149"/>
      <c r="W800" s="149"/>
      <c r="X800" s="149"/>
      <c r="Z800" s="108"/>
    </row>
    <row r="801" spans="7:26" ht="15.75" customHeight="1">
      <c r="G801" s="146"/>
      <c r="H801" s="146"/>
      <c r="I801" s="147"/>
      <c r="J801" s="146"/>
      <c r="K801" s="146"/>
      <c r="L801" s="148"/>
      <c r="M801" s="148"/>
      <c r="R801" s="142"/>
      <c r="S801" s="142"/>
      <c r="T801" s="142"/>
      <c r="U801" s="142"/>
      <c r="V801" s="149"/>
      <c r="W801" s="149"/>
      <c r="X801" s="149"/>
      <c r="Z801" s="108"/>
    </row>
    <row r="802" spans="7:26" ht="15.75" customHeight="1">
      <c r="G802" s="146"/>
      <c r="H802" s="146"/>
      <c r="I802" s="147"/>
      <c r="J802" s="146"/>
      <c r="K802" s="146"/>
      <c r="L802" s="148"/>
      <c r="M802" s="148"/>
      <c r="R802" s="142"/>
      <c r="S802" s="142"/>
      <c r="T802" s="142"/>
      <c r="U802" s="142"/>
      <c r="V802" s="149"/>
      <c r="W802" s="149"/>
      <c r="X802" s="149"/>
      <c r="Z802" s="108"/>
    </row>
    <row r="803" spans="7:26" ht="15.75" customHeight="1">
      <c r="G803" s="146"/>
      <c r="H803" s="146"/>
      <c r="I803" s="147"/>
      <c r="J803" s="146"/>
      <c r="K803" s="146"/>
      <c r="L803" s="148"/>
      <c r="M803" s="148"/>
      <c r="R803" s="142"/>
      <c r="S803" s="142"/>
      <c r="T803" s="142"/>
      <c r="U803" s="142"/>
      <c r="V803" s="149"/>
      <c r="W803" s="149"/>
      <c r="X803" s="149"/>
      <c r="Z803" s="108"/>
    </row>
    <row r="804" spans="7:26" ht="15.75" customHeight="1">
      <c r="G804" s="146"/>
      <c r="H804" s="146"/>
      <c r="I804" s="147"/>
      <c r="J804" s="146"/>
      <c r="K804" s="146"/>
      <c r="L804" s="148"/>
      <c r="M804" s="148"/>
      <c r="R804" s="142"/>
      <c r="S804" s="142"/>
      <c r="T804" s="142"/>
      <c r="U804" s="142"/>
      <c r="V804" s="149"/>
      <c r="W804" s="149"/>
      <c r="X804" s="149"/>
      <c r="Z804" s="108"/>
    </row>
    <row r="805" spans="7:26" ht="15.75" customHeight="1">
      <c r="G805" s="146"/>
      <c r="H805" s="146"/>
      <c r="I805" s="147"/>
      <c r="J805" s="146"/>
      <c r="K805" s="146"/>
      <c r="L805" s="148"/>
      <c r="M805" s="148"/>
      <c r="R805" s="142"/>
      <c r="S805" s="142"/>
      <c r="T805" s="142"/>
      <c r="U805" s="142"/>
      <c r="V805" s="149"/>
      <c r="W805" s="149"/>
      <c r="X805" s="149"/>
      <c r="Z805" s="108"/>
    </row>
    <row r="806" spans="7:26" ht="15.75" customHeight="1">
      <c r="G806" s="146"/>
      <c r="H806" s="146"/>
      <c r="I806" s="147"/>
      <c r="J806" s="146"/>
      <c r="K806" s="146"/>
      <c r="L806" s="148"/>
      <c r="M806" s="148"/>
      <c r="R806" s="142"/>
      <c r="S806" s="142"/>
      <c r="T806" s="142"/>
      <c r="U806" s="142"/>
      <c r="V806" s="149"/>
      <c r="W806" s="149"/>
      <c r="X806" s="149"/>
      <c r="Z806" s="108"/>
    </row>
    <row r="807" spans="7:26" ht="15.75" customHeight="1">
      <c r="G807" s="146"/>
      <c r="H807" s="146"/>
      <c r="I807" s="147"/>
      <c r="J807" s="146"/>
      <c r="K807" s="146"/>
      <c r="L807" s="148"/>
      <c r="M807" s="148"/>
      <c r="R807" s="142"/>
      <c r="S807" s="142"/>
      <c r="T807" s="142"/>
      <c r="U807" s="142"/>
      <c r="V807" s="149"/>
      <c r="W807" s="149"/>
      <c r="X807" s="149"/>
      <c r="Z807" s="108"/>
    </row>
    <row r="808" spans="7:26" ht="15.75" customHeight="1">
      <c r="G808" s="146"/>
      <c r="H808" s="146"/>
      <c r="I808" s="147"/>
      <c r="J808" s="146"/>
      <c r="K808" s="146"/>
      <c r="L808" s="148"/>
      <c r="M808" s="148"/>
      <c r="R808" s="142"/>
      <c r="S808" s="142"/>
      <c r="T808" s="142"/>
      <c r="U808" s="142"/>
      <c r="V808" s="149"/>
      <c r="W808" s="149"/>
      <c r="X808" s="149"/>
      <c r="Z808" s="108"/>
    </row>
    <row r="809" spans="7:26" ht="15.75" customHeight="1">
      <c r="G809" s="146"/>
      <c r="H809" s="146"/>
      <c r="I809" s="147"/>
      <c r="J809" s="146"/>
      <c r="K809" s="146"/>
      <c r="L809" s="148"/>
      <c r="M809" s="148"/>
      <c r="R809" s="142"/>
      <c r="S809" s="142"/>
      <c r="T809" s="142"/>
      <c r="U809" s="142"/>
      <c r="V809" s="149"/>
      <c r="W809" s="149"/>
      <c r="X809" s="149"/>
      <c r="Z809" s="108"/>
    </row>
    <row r="810" spans="7:26" ht="15.75" customHeight="1">
      <c r="G810" s="146"/>
      <c r="H810" s="146"/>
      <c r="I810" s="147"/>
      <c r="J810" s="146"/>
      <c r="K810" s="146"/>
      <c r="L810" s="148"/>
      <c r="M810" s="148"/>
      <c r="R810" s="142"/>
      <c r="S810" s="142"/>
      <c r="T810" s="142"/>
      <c r="U810" s="142"/>
      <c r="V810" s="149"/>
      <c r="W810" s="149"/>
      <c r="X810" s="149"/>
      <c r="Z810" s="108"/>
    </row>
    <row r="811" spans="7:26" ht="15.75" customHeight="1">
      <c r="G811" s="146"/>
      <c r="H811" s="146"/>
      <c r="I811" s="147"/>
      <c r="J811" s="146"/>
      <c r="K811" s="146"/>
      <c r="L811" s="148"/>
      <c r="M811" s="148"/>
      <c r="R811" s="142"/>
      <c r="S811" s="142"/>
      <c r="T811" s="142"/>
      <c r="U811" s="142"/>
      <c r="V811" s="149"/>
      <c r="W811" s="149"/>
      <c r="X811" s="149"/>
      <c r="Z811" s="108"/>
    </row>
    <row r="812" spans="7:26" ht="15.75" customHeight="1">
      <c r="G812" s="146"/>
      <c r="H812" s="146"/>
      <c r="I812" s="147"/>
      <c r="J812" s="146"/>
      <c r="K812" s="146"/>
      <c r="L812" s="148"/>
      <c r="M812" s="148"/>
      <c r="R812" s="142"/>
      <c r="S812" s="142"/>
      <c r="T812" s="142"/>
      <c r="U812" s="142"/>
      <c r="V812" s="149"/>
      <c r="W812" s="149"/>
      <c r="X812" s="149"/>
      <c r="Z812" s="108"/>
    </row>
    <row r="813" spans="7:26" ht="15.75" customHeight="1">
      <c r="G813" s="146"/>
      <c r="H813" s="146"/>
      <c r="I813" s="147"/>
      <c r="J813" s="146"/>
      <c r="K813" s="146"/>
      <c r="L813" s="148"/>
      <c r="M813" s="148"/>
      <c r="R813" s="142"/>
      <c r="S813" s="142"/>
      <c r="T813" s="142"/>
      <c r="U813" s="142"/>
      <c r="V813" s="149"/>
      <c r="W813" s="149"/>
      <c r="X813" s="149"/>
      <c r="Z813" s="108"/>
    </row>
    <row r="814" spans="7:26" ht="15.75" customHeight="1">
      <c r="G814" s="146"/>
      <c r="H814" s="146"/>
      <c r="I814" s="147"/>
      <c r="J814" s="146"/>
      <c r="K814" s="146"/>
      <c r="L814" s="148"/>
      <c r="M814" s="148"/>
      <c r="R814" s="142"/>
      <c r="S814" s="142"/>
      <c r="T814" s="142"/>
      <c r="U814" s="142"/>
      <c r="V814" s="149"/>
      <c r="W814" s="149"/>
      <c r="X814" s="149"/>
      <c r="Z814" s="108"/>
    </row>
    <row r="815" spans="7:26" ht="15.75" customHeight="1">
      <c r="G815" s="146"/>
      <c r="H815" s="146"/>
      <c r="I815" s="147"/>
      <c r="J815" s="146"/>
      <c r="K815" s="146"/>
      <c r="L815" s="148"/>
      <c r="M815" s="148"/>
      <c r="R815" s="142"/>
      <c r="S815" s="142"/>
      <c r="T815" s="142"/>
      <c r="U815" s="142"/>
      <c r="V815" s="149"/>
      <c r="W815" s="149"/>
      <c r="X815" s="149"/>
      <c r="Z815" s="108"/>
    </row>
    <row r="816" spans="7:26" ht="15.75" customHeight="1">
      <c r="G816" s="146"/>
      <c r="H816" s="146"/>
      <c r="I816" s="147"/>
      <c r="J816" s="146"/>
      <c r="K816" s="146"/>
      <c r="L816" s="148"/>
      <c r="M816" s="148"/>
      <c r="R816" s="142"/>
      <c r="S816" s="142"/>
      <c r="T816" s="142"/>
      <c r="U816" s="142"/>
      <c r="V816" s="149"/>
      <c r="W816" s="149"/>
      <c r="X816" s="149"/>
      <c r="Z816" s="108"/>
    </row>
    <row r="817" spans="7:26" ht="15.75" customHeight="1">
      <c r="G817" s="146"/>
      <c r="H817" s="146"/>
      <c r="I817" s="147"/>
      <c r="J817" s="146"/>
      <c r="K817" s="146"/>
      <c r="L817" s="148"/>
      <c r="M817" s="148"/>
      <c r="R817" s="142"/>
      <c r="S817" s="142"/>
      <c r="T817" s="142"/>
      <c r="U817" s="142"/>
      <c r="V817" s="149"/>
      <c r="W817" s="149"/>
      <c r="X817" s="149"/>
      <c r="Z817" s="108"/>
    </row>
    <row r="818" spans="7:26" ht="15.75" customHeight="1">
      <c r="G818" s="146"/>
      <c r="H818" s="146"/>
      <c r="I818" s="147"/>
      <c r="J818" s="146"/>
      <c r="K818" s="146"/>
      <c r="L818" s="148"/>
      <c r="M818" s="148"/>
      <c r="R818" s="142"/>
      <c r="S818" s="142"/>
      <c r="T818" s="142"/>
      <c r="U818" s="142"/>
      <c r="V818" s="149"/>
      <c r="W818" s="149"/>
      <c r="X818" s="149"/>
      <c r="Z818" s="108"/>
    </row>
    <row r="819" spans="7:26" ht="15.75" customHeight="1">
      <c r="G819" s="146"/>
      <c r="H819" s="146"/>
      <c r="I819" s="147"/>
      <c r="J819" s="146"/>
      <c r="K819" s="146"/>
      <c r="L819" s="148"/>
      <c r="M819" s="148"/>
      <c r="R819" s="142"/>
      <c r="S819" s="142"/>
      <c r="T819" s="142"/>
      <c r="U819" s="142"/>
      <c r="V819" s="149"/>
      <c r="W819" s="149"/>
      <c r="X819" s="149"/>
      <c r="Z819" s="108"/>
    </row>
    <row r="820" spans="7:26" ht="15.75" customHeight="1">
      <c r="G820" s="146"/>
      <c r="H820" s="146"/>
      <c r="I820" s="147"/>
      <c r="J820" s="146"/>
      <c r="K820" s="146"/>
      <c r="L820" s="148"/>
      <c r="M820" s="148"/>
      <c r="R820" s="142"/>
      <c r="S820" s="142"/>
      <c r="T820" s="142"/>
      <c r="U820" s="142"/>
      <c r="V820" s="149"/>
      <c r="W820" s="149"/>
      <c r="X820" s="149"/>
      <c r="Z820" s="108"/>
    </row>
    <row r="821" spans="7:26" ht="15.75" customHeight="1">
      <c r="G821" s="146"/>
      <c r="H821" s="146"/>
      <c r="I821" s="147"/>
      <c r="J821" s="146"/>
      <c r="K821" s="146"/>
      <c r="L821" s="148"/>
      <c r="M821" s="148"/>
      <c r="R821" s="142"/>
      <c r="S821" s="142"/>
      <c r="T821" s="142"/>
      <c r="U821" s="142"/>
      <c r="V821" s="149"/>
      <c r="W821" s="149"/>
      <c r="X821" s="149"/>
      <c r="Z821" s="108"/>
    </row>
    <row r="822" spans="7:26" ht="15.75" customHeight="1">
      <c r="G822" s="146"/>
      <c r="H822" s="146"/>
      <c r="I822" s="147"/>
      <c r="J822" s="146"/>
      <c r="K822" s="146"/>
      <c r="L822" s="148"/>
      <c r="M822" s="148"/>
      <c r="R822" s="142"/>
      <c r="S822" s="142"/>
      <c r="T822" s="142"/>
      <c r="U822" s="142"/>
      <c r="V822" s="149"/>
      <c r="W822" s="149"/>
      <c r="X822" s="149"/>
      <c r="Z822" s="108"/>
    </row>
    <row r="823" spans="7:26" ht="15.75" customHeight="1">
      <c r="G823" s="146"/>
      <c r="H823" s="146"/>
      <c r="I823" s="147"/>
      <c r="J823" s="146"/>
      <c r="K823" s="146"/>
      <c r="L823" s="148"/>
      <c r="M823" s="148"/>
      <c r="R823" s="142"/>
      <c r="S823" s="142"/>
      <c r="T823" s="142"/>
      <c r="U823" s="142"/>
      <c r="V823" s="149"/>
      <c r="W823" s="149"/>
      <c r="X823" s="149"/>
      <c r="Z823" s="108"/>
    </row>
    <row r="824" spans="7:26" ht="15.75" customHeight="1">
      <c r="G824" s="146"/>
      <c r="H824" s="146"/>
      <c r="I824" s="147"/>
      <c r="J824" s="146"/>
      <c r="K824" s="146"/>
      <c r="L824" s="148"/>
      <c r="M824" s="148"/>
      <c r="R824" s="142"/>
      <c r="S824" s="142"/>
      <c r="T824" s="142"/>
      <c r="U824" s="142"/>
      <c r="V824" s="149"/>
      <c r="W824" s="149"/>
      <c r="X824" s="149"/>
      <c r="Z824" s="108"/>
    </row>
    <row r="825" spans="7:26" ht="15.75" customHeight="1">
      <c r="G825" s="146"/>
      <c r="H825" s="146"/>
      <c r="I825" s="147"/>
      <c r="J825" s="146"/>
      <c r="K825" s="146"/>
      <c r="L825" s="148"/>
      <c r="M825" s="148"/>
      <c r="R825" s="142"/>
      <c r="S825" s="142"/>
      <c r="T825" s="142"/>
      <c r="U825" s="142"/>
      <c r="V825" s="149"/>
      <c r="W825" s="149"/>
      <c r="X825" s="149"/>
      <c r="Z825" s="108"/>
    </row>
    <row r="826" spans="7:26" ht="15.75" customHeight="1">
      <c r="G826" s="146"/>
      <c r="H826" s="146"/>
      <c r="I826" s="147"/>
      <c r="J826" s="146"/>
      <c r="K826" s="146"/>
      <c r="L826" s="148"/>
      <c r="M826" s="148"/>
      <c r="R826" s="142"/>
      <c r="S826" s="142"/>
      <c r="T826" s="142"/>
      <c r="U826" s="142"/>
      <c r="V826" s="149"/>
      <c r="W826" s="149"/>
      <c r="X826" s="149"/>
      <c r="Z826" s="108"/>
    </row>
    <row r="827" spans="7:26" ht="15.75" customHeight="1">
      <c r="G827" s="146"/>
      <c r="H827" s="146"/>
      <c r="I827" s="147"/>
      <c r="J827" s="146"/>
      <c r="K827" s="146"/>
      <c r="L827" s="148"/>
      <c r="M827" s="148"/>
      <c r="R827" s="142"/>
      <c r="S827" s="142"/>
      <c r="T827" s="142"/>
      <c r="U827" s="142"/>
      <c r="V827" s="149"/>
      <c r="W827" s="149"/>
      <c r="X827" s="149"/>
      <c r="Z827" s="108"/>
    </row>
    <row r="828" spans="7:26" ht="15.75" customHeight="1">
      <c r="G828" s="146"/>
      <c r="H828" s="146"/>
      <c r="I828" s="147"/>
      <c r="J828" s="146"/>
      <c r="K828" s="146"/>
      <c r="L828" s="148"/>
      <c r="M828" s="148"/>
      <c r="R828" s="142"/>
      <c r="S828" s="142"/>
      <c r="T828" s="142"/>
      <c r="U828" s="142"/>
      <c r="V828" s="149"/>
      <c r="W828" s="149"/>
      <c r="X828" s="149"/>
      <c r="Z828" s="108"/>
    </row>
    <row r="829" spans="7:26" ht="15.75" customHeight="1">
      <c r="G829" s="146"/>
      <c r="H829" s="146"/>
      <c r="I829" s="147"/>
      <c r="J829" s="146"/>
      <c r="K829" s="146"/>
      <c r="L829" s="148"/>
      <c r="M829" s="148"/>
      <c r="R829" s="142"/>
      <c r="S829" s="142"/>
      <c r="T829" s="142"/>
      <c r="U829" s="142"/>
      <c r="V829" s="149"/>
      <c r="W829" s="149"/>
      <c r="X829" s="149"/>
      <c r="Z829" s="108"/>
    </row>
    <row r="830" spans="7:26" ht="15.75" customHeight="1">
      <c r="G830" s="146"/>
      <c r="H830" s="146"/>
      <c r="I830" s="147"/>
      <c r="J830" s="146"/>
      <c r="K830" s="146"/>
      <c r="L830" s="148"/>
      <c r="M830" s="148"/>
      <c r="R830" s="142"/>
      <c r="S830" s="142"/>
      <c r="T830" s="142"/>
      <c r="U830" s="142"/>
      <c r="V830" s="149"/>
      <c r="W830" s="149"/>
      <c r="X830" s="149"/>
      <c r="Z830" s="108"/>
    </row>
    <row r="831" spans="7:26" ht="15.75" customHeight="1">
      <c r="G831" s="146"/>
      <c r="H831" s="146"/>
      <c r="I831" s="147"/>
      <c r="J831" s="146"/>
      <c r="K831" s="146"/>
      <c r="L831" s="148"/>
      <c r="M831" s="148"/>
      <c r="R831" s="142"/>
      <c r="S831" s="142"/>
      <c r="T831" s="142"/>
      <c r="U831" s="142"/>
      <c r="V831" s="149"/>
      <c r="W831" s="149"/>
      <c r="X831" s="149"/>
      <c r="Z831" s="108"/>
    </row>
    <row r="832" spans="7:26" ht="15.75" customHeight="1">
      <c r="G832" s="146"/>
      <c r="H832" s="146"/>
      <c r="I832" s="147"/>
      <c r="J832" s="146"/>
      <c r="K832" s="146"/>
      <c r="L832" s="148"/>
      <c r="M832" s="148"/>
      <c r="R832" s="142"/>
      <c r="S832" s="142"/>
      <c r="T832" s="142"/>
      <c r="U832" s="142"/>
      <c r="V832" s="149"/>
      <c r="W832" s="149"/>
      <c r="X832" s="149"/>
      <c r="Z832" s="108"/>
    </row>
    <row r="833" spans="7:26" ht="15.75" customHeight="1">
      <c r="G833" s="146"/>
      <c r="H833" s="146"/>
      <c r="I833" s="147"/>
      <c r="J833" s="146"/>
      <c r="K833" s="146"/>
      <c r="L833" s="148"/>
      <c r="M833" s="148"/>
      <c r="R833" s="142"/>
      <c r="S833" s="142"/>
      <c r="T833" s="142"/>
      <c r="U833" s="142"/>
      <c r="V833" s="149"/>
      <c r="W833" s="149"/>
      <c r="X833" s="149"/>
      <c r="Z833" s="108"/>
    </row>
    <row r="834" spans="7:26" ht="15.75" customHeight="1">
      <c r="G834" s="146"/>
      <c r="H834" s="146"/>
      <c r="I834" s="147"/>
      <c r="J834" s="146"/>
      <c r="K834" s="146"/>
      <c r="L834" s="148"/>
      <c r="M834" s="148"/>
      <c r="R834" s="142"/>
      <c r="S834" s="142"/>
      <c r="T834" s="142"/>
      <c r="U834" s="142"/>
      <c r="V834" s="149"/>
      <c r="W834" s="149"/>
      <c r="X834" s="149"/>
      <c r="Z834" s="108"/>
    </row>
    <row r="835" spans="7:26" ht="15.75" customHeight="1">
      <c r="G835" s="146"/>
      <c r="H835" s="146"/>
      <c r="I835" s="147"/>
      <c r="J835" s="146"/>
      <c r="K835" s="146"/>
      <c r="L835" s="148"/>
      <c r="M835" s="148"/>
      <c r="R835" s="142"/>
      <c r="S835" s="142"/>
      <c r="T835" s="142"/>
      <c r="U835" s="142"/>
      <c r="V835" s="149"/>
      <c r="W835" s="149"/>
      <c r="X835" s="149"/>
      <c r="Z835" s="108"/>
    </row>
    <row r="836" spans="7:26" ht="15.75" customHeight="1">
      <c r="G836" s="146"/>
      <c r="H836" s="146"/>
      <c r="I836" s="147"/>
      <c r="J836" s="146"/>
      <c r="K836" s="146"/>
      <c r="L836" s="148"/>
      <c r="M836" s="148"/>
      <c r="R836" s="142"/>
      <c r="S836" s="142"/>
      <c r="T836" s="142"/>
      <c r="U836" s="142"/>
      <c r="V836" s="149"/>
      <c r="W836" s="149"/>
      <c r="X836" s="149"/>
      <c r="Z836" s="108"/>
    </row>
    <row r="837" spans="7:26" ht="15.75" customHeight="1">
      <c r="G837" s="146"/>
      <c r="H837" s="146"/>
      <c r="I837" s="147"/>
      <c r="J837" s="146"/>
      <c r="K837" s="146"/>
      <c r="L837" s="148"/>
      <c r="M837" s="148"/>
      <c r="R837" s="142"/>
      <c r="S837" s="142"/>
      <c r="T837" s="142"/>
      <c r="U837" s="142"/>
      <c r="V837" s="149"/>
      <c r="W837" s="149"/>
      <c r="X837" s="149"/>
      <c r="Z837" s="108"/>
    </row>
    <row r="838" spans="7:26" ht="15.75" customHeight="1">
      <c r="G838" s="146"/>
      <c r="H838" s="146"/>
      <c r="I838" s="147"/>
      <c r="J838" s="146"/>
      <c r="K838" s="146"/>
      <c r="L838" s="148"/>
      <c r="M838" s="148"/>
      <c r="R838" s="142"/>
      <c r="S838" s="142"/>
      <c r="T838" s="142"/>
      <c r="U838" s="142"/>
      <c r="V838" s="149"/>
      <c r="W838" s="149"/>
      <c r="X838" s="149"/>
      <c r="Z838" s="108"/>
    </row>
    <row r="839" spans="7:26" ht="15.75" customHeight="1">
      <c r="G839" s="146"/>
      <c r="H839" s="146"/>
      <c r="I839" s="147"/>
      <c r="J839" s="146"/>
      <c r="K839" s="146"/>
      <c r="L839" s="148"/>
      <c r="M839" s="148"/>
      <c r="R839" s="142"/>
      <c r="S839" s="142"/>
      <c r="T839" s="142"/>
      <c r="U839" s="142"/>
      <c r="V839" s="149"/>
      <c r="W839" s="149"/>
      <c r="X839" s="149"/>
      <c r="Z839" s="108"/>
    </row>
    <row r="840" spans="7:26" ht="15.75" customHeight="1">
      <c r="G840" s="146"/>
      <c r="H840" s="146"/>
      <c r="I840" s="147"/>
      <c r="J840" s="146"/>
      <c r="K840" s="146"/>
      <c r="L840" s="148"/>
      <c r="M840" s="148"/>
      <c r="R840" s="142"/>
      <c r="S840" s="142"/>
      <c r="T840" s="142"/>
      <c r="U840" s="142"/>
      <c r="V840" s="149"/>
      <c r="W840" s="149"/>
      <c r="X840" s="149"/>
      <c r="Z840" s="108"/>
    </row>
    <row r="841" spans="7:26" ht="15.75" customHeight="1">
      <c r="G841" s="146"/>
      <c r="H841" s="146"/>
      <c r="I841" s="147"/>
      <c r="J841" s="146"/>
      <c r="K841" s="146"/>
      <c r="L841" s="148"/>
      <c r="M841" s="148"/>
      <c r="R841" s="142"/>
      <c r="S841" s="142"/>
      <c r="T841" s="142"/>
      <c r="U841" s="142"/>
      <c r="V841" s="149"/>
      <c r="W841" s="149"/>
      <c r="X841" s="149"/>
      <c r="Z841" s="108"/>
    </row>
    <row r="842" spans="7:26" ht="15.75" customHeight="1">
      <c r="G842" s="146"/>
      <c r="H842" s="146"/>
      <c r="I842" s="147"/>
      <c r="J842" s="146"/>
      <c r="K842" s="146"/>
      <c r="L842" s="148"/>
      <c r="M842" s="148"/>
      <c r="R842" s="142"/>
      <c r="S842" s="142"/>
      <c r="T842" s="142"/>
      <c r="U842" s="142"/>
      <c r="V842" s="149"/>
      <c r="W842" s="149"/>
      <c r="X842" s="149"/>
      <c r="Z842" s="108"/>
    </row>
    <row r="843" spans="7:26" ht="15.75" customHeight="1">
      <c r="G843" s="146"/>
      <c r="H843" s="146"/>
      <c r="I843" s="147"/>
      <c r="J843" s="146"/>
      <c r="K843" s="146"/>
      <c r="L843" s="148"/>
      <c r="M843" s="148"/>
      <c r="R843" s="142"/>
      <c r="S843" s="142"/>
      <c r="T843" s="142"/>
      <c r="U843" s="142"/>
      <c r="V843" s="149"/>
      <c r="W843" s="149"/>
      <c r="X843" s="149"/>
      <c r="Z843" s="108"/>
    </row>
    <row r="844" spans="7:26" ht="15.75" customHeight="1">
      <c r="G844" s="146"/>
      <c r="H844" s="146"/>
      <c r="I844" s="147"/>
      <c r="J844" s="146"/>
      <c r="K844" s="146"/>
      <c r="L844" s="148"/>
      <c r="M844" s="148"/>
      <c r="R844" s="142"/>
      <c r="S844" s="142"/>
      <c r="T844" s="142"/>
      <c r="U844" s="142"/>
      <c r="V844" s="149"/>
      <c r="W844" s="149"/>
      <c r="X844" s="149"/>
      <c r="Z844" s="108"/>
    </row>
    <row r="845" spans="7:26" ht="15.75" customHeight="1">
      <c r="G845" s="146"/>
      <c r="H845" s="146"/>
      <c r="I845" s="147"/>
      <c r="J845" s="146"/>
      <c r="K845" s="146"/>
      <c r="L845" s="148"/>
      <c r="M845" s="148"/>
      <c r="R845" s="142"/>
      <c r="S845" s="142"/>
      <c r="T845" s="142"/>
      <c r="U845" s="142"/>
      <c r="V845" s="149"/>
      <c r="W845" s="149"/>
      <c r="X845" s="149"/>
      <c r="Z845" s="108"/>
    </row>
    <row r="846" spans="7:26" ht="15.75" customHeight="1">
      <c r="G846" s="146"/>
      <c r="H846" s="146"/>
      <c r="I846" s="147"/>
      <c r="J846" s="146"/>
      <c r="K846" s="146"/>
      <c r="L846" s="148"/>
      <c r="M846" s="148"/>
      <c r="R846" s="142"/>
      <c r="S846" s="142"/>
      <c r="T846" s="142"/>
      <c r="U846" s="142"/>
      <c r="V846" s="149"/>
      <c r="W846" s="149"/>
      <c r="X846" s="149"/>
      <c r="Z846" s="108"/>
    </row>
    <row r="847" spans="7:26" ht="15.75" customHeight="1">
      <c r="G847" s="146"/>
      <c r="H847" s="146"/>
      <c r="I847" s="147"/>
      <c r="J847" s="146"/>
      <c r="K847" s="146"/>
      <c r="L847" s="148"/>
      <c r="M847" s="148"/>
      <c r="R847" s="142"/>
      <c r="S847" s="142"/>
      <c r="T847" s="142"/>
      <c r="U847" s="142"/>
      <c r="V847" s="149"/>
      <c r="W847" s="149"/>
      <c r="X847" s="149"/>
      <c r="Z847" s="108"/>
    </row>
    <row r="848" spans="7:26" ht="15.75" customHeight="1">
      <c r="G848" s="146"/>
      <c r="H848" s="146"/>
      <c r="I848" s="147"/>
      <c r="J848" s="146"/>
      <c r="K848" s="146"/>
      <c r="L848" s="148"/>
      <c r="M848" s="148"/>
      <c r="R848" s="142"/>
      <c r="S848" s="142"/>
      <c r="T848" s="142"/>
      <c r="U848" s="142"/>
      <c r="V848" s="149"/>
      <c r="W848" s="149"/>
      <c r="X848" s="149"/>
      <c r="Z848" s="108"/>
    </row>
    <row r="849" spans="7:26" ht="15.75" customHeight="1">
      <c r="G849" s="146"/>
      <c r="H849" s="146"/>
      <c r="I849" s="147"/>
      <c r="J849" s="146"/>
      <c r="K849" s="146"/>
      <c r="L849" s="148"/>
      <c r="M849" s="148"/>
      <c r="R849" s="142"/>
      <c r="S849" s="142"/>
      <c r="T849" s="142"/>
      <c r="U849" s="142"/>
      <c r="V849" s="149"/>
      <c r="W849" s="149"/>
      <c r="X849" s="149"/>
      <c r="Z849" s="108"/>
    </row>
    <row r="850" spans="7:26" ht="15.75" customHeight="1">
      <c r="G850" s="146"/>
      <c r="H850" s="146"/>
      <c r="I850" s="147"/>
      <c r="J850" s="146"/>
      <c r="K850" s="146"/>
      <c r="L850" s="148"/>
      <c r="M850" s="148"/>
      <c r="R850" s="142"/>
      <c r="S850" s="142"/>
      <c r="T850" s="142"/>
      <c r="U850" s="142"/>
      <c r="V850" s="149"/>
      <c r="W850" s="149"/>
      <c r="X850" s="149"/>
      <c r="Z850" s="108"/>
    </row>
    <row r="851" spans="7:26" ht="15.75" customHeight="1">
      <c r="G851" s="146"/>
      <c r="H851" s="146"/>
      <c r="I851" s="147"/>
      <c r="J851" s="146"/>
      <c r="K851" s="146"/>
      <c r="L851" s="148"/>
      <c r="M851" s="148"/>
      <c r="R851" s="142"/>
      <c r="S851" s="142"/>
      <c r="T851" s="142"/>
      <c r="U851" s="142"/>
      <c r="V851" s="149"/>
      <c r="W851" s="149"/>
      <c r="X851" s="149"/>
      <c r="Z851" s="108"/>
    </row>
    <row r="852" spans="7:26" ht="15.75" customHeight="1">
      <c r="G852" s="146"/>
      <c r="H852" s="146"/>
      <c r="I852" s="147"/>
      <c r="J852" s="146"/>
      <c r="K852" s="146"/>
      <c r="L852" s="148"/>
      <c r="M852" s="148"/>
      <c r="R852" s="142"/>
      <c r="S852" s="142"/>
      <c r="T852" s="142"/>
      <c r="U852" s="142"/>
      <c r="V852" s="149"/>
      <c r="W852" s="149"/>
      <c r="X852" s="149"/>
      <c r="Z852" s="108"/>
    </row>
    <row r="853" spans="7:26" ht="15.75" customHeight="1">
      <c r="G853" s="146"/>
      <c r="H853" s="146"/>
      <c r="I853" s="147"/>
      <c r="J853" s="146"/>
      <c r="K853" s="146"/>
      <c r="L853" s="148"/>
      <c r="M853" s="148"/>
      <c r="R853" s="142"/>
      <c r="S853" s="142"/>
      <c r="T853" s="142"/>
      <c r="U853" s="142"/>
      <c r="V853" s="149"/>
      <c r="W853" s="149"/>
      <c r="X853" s="149"/>
      <c r="Z853" s="108"/>
    </row>
    <row r="854" spans="7:26" ht="15.75" customHeight="1">
      <c r="G854" s="146"/>
      <c r="H854" s="146"/>
      <c r="I854" s="147"/>
      <c r="J854" s="146"/>
      <c r="K854" s="146"/>
      <c r="L854" s="148"/>
      <c r="M854" s="148"/>
      <c r="R854" s="142"/>
      <c r="S854" s="142"/>
      <c r="T854" s="142"/>
      <c r="U854" s="142"/>
      <c r="V854" s="149"/>
      <c r="W854" s="149"/>
      <c r="X854" s="149"/>
      <c r="Z854" s="108"/>
    </row>
    <row r="855" spans="7:26" ht="15.75" customHeight="1">
      <c r="G855" s="146"/>
      <c r="H855" s="146"/>
      <c r="I855" s="147"/>
      <c r="J855" s="146"/>
      <c r="K855" s="146"/>
      <c r="L855" s="148"/>
      <c r="M855" s="148"/>
      <c r="R855" s="142"/>
      <c r="S855" s="142"/>
      <c r="T855" s="142"/>
      <c r="U855" s="142"/>
      <c r="V855" s="149"/>
      <c r="W855" s="149"/>
      <c r="X855" s="149"/>
      <c r="Z855" s="108"/>
    </row>
    <row r="856" spans="7:26" ht="15.75" customHeight="1">
      <c r="G856" s="146"/>
      <c r="H856" s="146"/>
      <c r="I856" s="147"/>
      <c r="J856" s="146"/>
      <c r="K856" s="146"/>
      <c r="L856" s="148"/>
      <c r="M856" s="148"/>
      <c r="R856" s="142"/>
      <c r="S856" s="142"/>
      <c r="T856" s="142"/>
      <c r="U856" s="142"/>
      <c r="V856" s="149"/>
      <c r="W856" s="149"/>
      <c r="X856" s="149"/>
      <c r="Z856" s="108"/>
    </row>
    <row r="857" spans="7:26" ht="15.75" customHeight="1">
      <c r="G857" s="146"/>
      <c r="H857" s="146"/>
      <c r="I857" s="147"/>
      <c r="J857" s="146"/>
      <c r="K857" s="146"/>
      <c r="L857" s="148"/>
      <c r="M857" s="148"/>
      <c r="R857" s="142"/>
      <c r="S857" s="142"/>
      <c r="T857" s="142"/>
      <c r="U857" s="142"/>
      <c r="V857" s="149"/>
      <c r="W857" s="149"/>
      <c r="X857" s="149"/>
      <c r="Z857" s="108"/>
    </row>
    <row r="858" spans="7:26" ht="15.75" customHeight="1">
      <c r="G858" s="146"/>
      <c r="H858" s="146"/>
      <c r="I858" s="147"/>
      <c r="J858" s="146"/>
      <c r="K858" s="146"/>
      <c r="L858" s="148"/>
      <c r="M858" s="148"/>
      <c r="R858" s="142"/>
      <c r="S858" s="142"/>
      <c r="T858" s="142"/>
      <c r="U858" s="142"/>
      <c r="V858" s="149"/>
      <c r="W858" s="149"/>
      <c r="X858" s="149"/>
      <c r="Z858" s="108"/>
    </row>
    <row r="859" spans="7:26" ht="15.75" customHeight="1">
      <c r="G859" s="146"/>
      <c r="H859" s="146"/>
      <c r="I859" s="147"/>
      <c r="J859" s="146"/>
      <c r="K859" s="146"/>
      <c r="L859" s="148"/>
      <c r="M859" s="148"/>
      <c r="R859" s="142"/>
      <c r="S859" s="142"/>
      <c r="T859" s="142"/>
      <c r="U859" s="142"/>
      <c r="V859" s="149"/>
      <c r="W859" s="149"/>
      <c r="X859" s="149"/>
      <c r="Z859" s="108"/>
    </row>
    <row r="860" spans="7:26" ht="15.75" customHeight="1">
      <c r="G860" s="146"/>
      <c r="H860" s="146"/>
      <c r="I860" s="147"/>
      <c r="J860" s="146"/>
      <c r="K860" s="146"/>
      <c r="L860" s="148"/>
      <c r="M860" s="148"/>
      <c r="R860" s="142"/>
      <c r="S860" s="142"/>
      <c r="T860" s="142"/>
      <c r="U860" s="142"/>
      <c r="V860" s="149"/>
      <c r="W860" s="149"/>
      <c r="X860" s="149"/>
      <c r="Z860" s="108"/>
    </row>
    <row r="861" spans="7:26" ht="15.75" customHeight="1">
      <c r="G861" s="146"/>
      <c r="H861" s="146"/>
      <c r="I861" s="147"/>
      <c r="J861" s="146"/>
      <c r="K861" s="146"/>
      <c r="L861" s="148"/>
      <c r="M861" s="148"/>
      <c r="R861" s="142"/>
      <c r="S861" s="142"/>
      <c r="T861" s="142"/>
      <c r="U861" s="142"/>
      <c r="V861" s="149"/>
      <c r="W861" s="149"/>
      <c r="X861" s="149"/>
      <c r="Z861" s="108"/>
    </row>
    <row r="862" spans="7:26" ht="15.75" customHeight="1">
      <c r="G862" s="146"/>
      <c r="H862" s="146"/>
      <c r="I862" s="147"/>
      <c r="J862" s="146"/>
      <c r="K862" s="146"/>
      <c r="L862" s="148"/>
      <c r="M862" s="148"/>
      <c r="R862" s="142"/>
      <c r="S862" s="142"/>
      <c r="T862" s="142"/>
      <c r="U862" s="142"/>
      <c r="V862" s="149"/>
      <c r="W862" s="149"/>
      <c r="X862" s="149"/>
      <c r="Z862" s="108"/>
    </row>
    <row r="863" spans="7:26" ht="15.75" customHeight="1">
      <c r="G863" s="146"/>
      <c r="H863" s="146"/>
      <c r="I863" s="147"/>
      <c r="J863" s="146"/>
      <c r="K863" s="146"/>
      <c r="L863" s="148"/>
      <c r="M863" s="148"/>
      <c r="R863" s="142"/>
      <c r="S863" s="142"/>
      <c r="T863" s="142"/>
      <c r="U863" s="142"/>
      <c r="V863" s="149"/>
      <c r="W863" s="149"/>
      <c r="X863" s="149"/>
      <c r="Z863" s="108"/>
    </row>
    <row r="864" spans="7:26" ht="15.75" customHeight="1">
      <c r="G864" s="146"/>
      <c r="H864" s="146"/>
      <c r="I864" s="147"/>
      <c r="J864" s="146"/>
      <c r="K864" s="146"/>
      <c r="L864" s="148"/>
      <c r="M864" s="148"/>
      <c r="R864" s="142"/>
      <c r="S864" s="142"/>
      <c r="T864" s="142"/>
      <c r="U864" s="142"/>
      <c r="V864" s="149"/>
      <c r="W864" s="149"/>
      <c r="X864" s="149"/>
      <c r="Z864" s="108"/>
    </row>
    <row r="865" spans="7:26" ht="15.75" customHeight="1">
      <c r="G865" s="146"/>
      <c r="H865" s="146"/>
      <c r="I865" s="147"/>
      <c r="J865" s="146"/>
      <c r="K865" s="146"/>
      <c r="L865" s="148"/>
      <c r="M865" s="148"/>
      <c r="R865" s="142"/>
      <c r="S865" s="142"/>
      <c r="T865" s="142"/>
      <c r="U865" s="142"/>
      <c r="V865" s="149"/>
      <c r="W865" s="149"/>
      <c r="X865" s="149"/>
      <c r="Z865" s="108"/>
    </row>
    <row r="866" spans="7:26" ht="15.75" customHeight="1">
      <c r="G866" s="146"/>
      <c r="H866" s="146"/>
      <c r="I866" s="147"/>
      <c r="J866" s="146"/>
      <c r="K866" s="146"/>
      <c r="L866" s="148"/>
      <c r="M866" s="148"/>
      <c r="R866" s="142"/>
      <c r="S866" s="142"/>
      <c r="T866" s="142"/>
      <c r="U866" s="142"/>
      <c r="V866" s="149"/>
      <c r="W866" s="149"/>
      <c r="X866" s="149"/>
      <c r="Z866" s="108"/>
    </row>
    <row r="867" spans="7:26" ht="15.75" customHeight="1">
      <c r="G867" s="146"/>
      <c r="H867" s="146"/>
      <c r="I867" s="147"/>
      <c r="J867" s="146"/>
      <c r="K867" s="146"/>
      <c r="L867" s="148"/>
      <c r="M867" s="148"/>
      <c r="R867" s="142"/>
      <c r="S867" s="142"/>
      <c r="T867" s="142"/>
      <c r="U867" s="142"/>
      <c r="V867" s="149"/>
      <c r="W867" s="149"/>
      <c r="X867" s="149"/>
      <c r="Z867" s="108"/>
    </row>
    <row r="868" spans="7:26" ht="15.75" customHeight="1">
      <c r="G868" s="146"/>
      <c r="H868" s="146"/>
      <c r="I868" s="147"/>
      <c r="J868" s="146"/>
      <c r="K868" s="146"/>
      <c r="L868" s="148"/>
      <c r="M868" s="148"/>
      <c r="R868" s="142"/>
      <c r="S868" s="142"/>
      <c r="T868" s="142"/>
      <c r="U868" s="142"/>
      <c r="V868" s="149"/>
      <c r="W868" s="149"/>
      <c r="X868" s="149"/>
      <c r="Z868" s="108"/>
    </row>
    <row r="869" spans="7:26" ht="15.75" customHeight="1">
      <c r="G869" s="146"/>
      <c r="H869" s="146"/>
      <c r="I869" s="147"/>
      <c r="J869" s="146"/>
      <c r="K869" s="146"/>
      <c r="L869" s="148"/>
      <c r="M869" s="148"/>
      <c r="R869" s="142"/>
      <c r="S869" s="142"/>
      <c r="T869" s="142"/>
      <c r="U869" s="142"/>
      <c r="V869" s="149"/>
      <c r="W869" s="149"/>
      <c r="X869" s="149"/>
      <c r="Z869" s="108"/>
    </row>
    <row r="870" spans="7:26" ht="15.75" customHeight="1">
      <c r="G870" s="146"/>
      <c r="H870" s="146"/>
      <c r="I870" s="147"/>
      <c r="J870" s="146"/>
      <c r="K870" s="146"/>
      <c r="L870" s="148"/>
      <c r="M870" s="148"/>
      <c r="R870" s="142"/>
      <c r="S870" s="142"/>
      <c r="T870" s="142"/>
      <c r="U870" s="142"/>
      <c r="V870" s="149"/>
      <c r="W870" s="149"/>
      <c r="X870" s="149"/>
      <c r="Z870" s="108"/>
    </row>
    <row r="871" spans="7:26" ht="15.75" customHeight="1">
      <c r="G871" s="146"/>
      <c r="H871" s="146"/>
      <c r="I871" s="147"/>
      <c r="J871" s="146"/>
      <c r="K871" s="146"/>
      <c r="L871" s="148"/>
      <c r="M871" s="148"/>
      <c r="R871" s="142"/>
      <c r="S871" s="142"/>
      <c r="T871" s="142"/>
      <c r="U871" s="142"/>
      <c r="V871" s="149"/>
      <c r="W871" s="149"/>
      <c r="X871" s="149"/>
      <c r="Z871" s="108"/>
    </row>
    <row r="872" spans="7:26" ht="15.75" customHeight="1">
      <c r="G872" s="146"/>
      <c r="H872" s="146"/>
      <c r="I872" s="147"/>
      <c r="J872" s="146"/>
      <c r="K872" s="146"/>
      <c r="L872" s="148"/>
      <c r="M872" s="148"/>
      <c r="R872" s="142"/>
      <c r="S872" s="142"/>
      <c r="T872" s="142"/>
      <c r="U872" s="142"/>
      <c r="V872" s="149"/>
      <c r="W872" s="149"/>
      <c r="X872" s="149"/>
      <c r="Z872" s="108"/>
    </row>
    <row r="873" spans="7:26" ht="15.75" customHeight="1">
      <c r="G873" s="146"/>
      <c r="H873" s="146"/>
      <c r="I873" s="147"/>
      <c r="J873" s="146"/>
      <c r="K873" s="146"/>
      <c r="L873" s="148"/>
      <c r="M873" s="148"/>
      <c r="R873" s="142"/>
      <c r="S873" s="142"/>
      <c r="T873" s="142"/>
      <c r="U873" s="142"/>
      <c r="V873" s="149"/>
      <c r="W873" s="149"/>
      <c r="X873" s="149"/>
      <c r="Z873" s="108"/>
    </row>
    <row r="874" spans="7:26" ht="15.75" customHeight="1">
      <c r="G874" s="146"/>
      <c r="H874" s="146"/>
      <c r="I874" s="147"/>
      <c r="J874" s="146"/>
      <c r="K874" s="146"/>
      <c r="L874" s="148"/>
      <c r="M874" s="148"/>
      <c r="R874" s="142"/>
      <c r="S874" s="142"/>
      <c r="T874" s="142"/>
      <c r="U874" s="142"/>
      <c r="V874" s="149"/>
      <c r="W874" s="149"/>
      <c r="X874" s="149"/>
      <c r="Z874" s="108"/>
    </row>
    <row r="875" spans="7:26" ht="15.75" customHeight="1">
      <c r="G875" s="146"/>
      <c r="H875" s="146"/>
      <c r="I875" s="147"/>
      <c r="J875" s="146"/>
      <c r="K875" s="146"/>
      <c r="L875" s="148"/>
      <c r="M875" s="148"/>
      <c r="R875" s="142"/>
      <c r="S875" s="142"/>
      <c r="T875" s="142"/>
      <c r="U875" s="142"/>
      <c r="V875" s="149"/>
      <c r="W875" s="149"/>
      <c r="X875" s="149"/>
      <c r="Z875" s="108"/>
    </row>
    <row r="876" spans="7:26" ht="15.75" customHeight="1">
      <c r="G876" s="146"/>
      <c r="H876" s="146"/>
      <c r="I876" s="147"/>
      <c r="J876" s="146"/>
      <c r="K876" s="146"/>
      <c r="L876" s="148"/>
      <c r="M876" s="148"/>
      <c r="R876" s="142"/>
      <c r="S876" s="142"/>
      <c r="T876" s="142"/>
      <c r="U876" s="142"/>
      <c r="V876" s="149"/>
      <c r="W876" s="149"/>
      <c r="X876" s="149"/>
      <c r="Z876" s="108"/>
    </row>
    <row r="877" spans="7:26" ht="15.75" customHeight="1">
      <c r="G877" s="146"/>
      <c r="H877" s="146"/>
      <c r="I877" s="147"/>
      <c r="J877" s="146"/>
      <c r="K877" s="146"/>
      <c r="L877" s="148"/>
      <c r="M877" s="148"/>
      <c r="R877" s="142"/>
      <c r="S877" s="142"/>
      <c r="T877" s="142"/>
      <c r="U877" s="142"/>
      <c r="V877" s="149"/>
      <c r="W877" s="149"/>
      <c r="X877" s="149"/>
      <c r="Z877" s="108"/>
    </row>
    <row r="878" spans="7:26" ht="15.75" customHeight="1">
      <c r="G878" s="146"/>
      <c r="H878" s="146"/>
      <c r="I878" s="147"/>
      <c r="J878" s="146"/>
      <c r="K878" s="146"/>
      <c r="L878" s="148"/>
      <c r="M878" s="148"/>
      <c r="R878" s="142"/>
      <c r="S878" s="142"/>
      <c r="T878" s="142"/>
      <c r="U878" s="142"/>
      <c r="V878" s="149"/>
      <c r="W878" s="149"/>
      <c r="X878" s="149"/>
      <c r="Z878" s="108"/>
    </row>
    <row r="879" spans="7:26" ht="15.75" customHeight="1">
      <c r="G879" s="146"/>
      <c r="H879" s="146"/>
      <c r="I879" s="147"/>
      <c r="J879" s="146"/>
      <c r="K879" s="146"/>
      <c r="L879" s="148"/>
      <c r="M879" s="148"/>
      <c r="R879" s="142"/>
      <c r="S879" s="142"/>
      <c r="T879" s="142"/>
      <c r="U879" s="142"/>
      <c r="V879" s="149"/>
      <c r="W879" s="149"/>
      <c r="X879" s="149"/>
      <c r="Z879" s="108"/>
    </row>
    <row r="880" spans="7:26" ht="15.75" customHeight="1">
      <c r="G880" s="146"/>
      <c r="H880" s="146"/>
      <c r="I880" s="147"/>
      <c r="J880" s="146"/>
      <c r="K880" s="146"/>
      <c r="L880" s="148"/>
      <c r="M880" s="148"/>
      <c r="R880" s="142"/>
      <c r="S880" s="142"/>
      <c r="T880" s="142"/>
      <c r="U880" s="142"/>
      <c r="V880" s="149"/>
      <c r="W880" s="149"/>
      <c r="X880" s="149"/>
      <c r="Z880" s="108"/>
    </row>
    <row r="881" spans="7:26" ht="15.75" customHeight="1">
      <c r="G881" s="146"/>
      <c r="H881" s="146"/>
      <c r="I881" s="147"/>
      <c r="J881" s="146"/>
      <c r="K881" s="146"/>
      <c r="L881" s="148"/>
      <c r="M881" s="148"/>
      <c r="R881" s="142"/>
      <c r="S881" s="142"/>
      <c r="T881" s="142"/>
      <c r="U881" s="142"/>
      <c r="V881" s="149"/>
      <c r="W881" s="149"/>
      <c r="X881" s="149"/>
      <c r="Z881" s="108"/>
    </row>
    <row r="882" spans="7:26" ht="15.75" customHeight="1">
      <c r="G882" s="146"/>
      <c r="H882" s="146"/>
      <c r="I882" s="147"/>
      <c r="J882" s="146"/>
      <c r="K882" s="146"/>
      <c r="L882" s="148"/>
      <c r="M882" s="148"/>
      <c r="R882" s="142"/>
      <c r="S882" s="142"/>
      <c r="T882" s="142"/>
      <c r="U882" s="142"/>
      <c r="V882" s="149"/>
      <c r="W882" s="149"/>
      <c r="X882" s="149"/>
      <c r="Z882" s="108"/>
    </row>
    <row r="883" spans="7:26" ht="15.75" customHeight="1">
      <c r="G883" s="146"/>
      <c r="H883" s="146"/>
      <c r="I883" s="147"/>
      <c r="J883" s="146"/>
      <c r="K883" s="146"/>
      <c r="L883" s="148"/>
      <c r="M883" s="148"/>
      <c r="R883" s="142"/>
      <c r="S883" s="142"/>
      <c r="T883" s="142"/>
      <c r="U883" s="142"/>
      <c r="V883" s="149"/>
      <c r="W883" s="149"/>
      <c r="X883" s="149"/>
      <c r="Z883" s="108"/>
    </row>
    <row r="884" spans="7:26" ht="15.75" customHeight="1">
      <c r="G884" s="146"/>
      <c r="H884" s="146"/>
      <c r="I884" s="147"/>
      <c r="J884" s="146"/>
      <c r="K884" s="146"/>
      <c r="L884" s="148"/>
      <c r="M884" s="148"/>
      <c r="R884" s="142"/>
      <c r="S884" s="142"/>
      <c r="T884" s="142"/>
      <c r="U884" s="142"/>
      <c r="V884" s="149"/>
      <c r="W884" s="149"/>
      <c r="X884" s="149"/>
      <c r="Z884" s="108"/>
    </row>
    <row r="885" spans="7:26" ht="15.75" customHeight="1">
      <c r="G885" s="146"/>
      <c r="H885" s="146"/>
      <c r="I885" s="147"/>
      <c r="J885" s="146"/>
      <c r="K885" s="146"/>
      <c r="L885" s="148"/>
      <c r="M885" s="148"/>
      <c r="R885" s="142"/>
      <c r="S885" s="142"/>
      <c r="T885" s="142"/>
      <c r="U885" s="142"/>
      <c r="V885" s="149"/>
      <c r="W885" s="149"/>
      <c r="X885" s="149"/>
      <c r="Z885" s="108"/>
    </row>
    <row r="886" spans="7:26" ht="15.75" customHeight="1">
      <c r="G886" s="146"/>
      <c r="H886" s="146"/>
      <c r="I886" s="147"/>
      <c r="J886" s="146"/>
      <c r="K886" s="146"/>
      <c r="L886" s="148"/>
      <c r="M886" s="148"/>
      <c r="R886" s="142"/>
      <c r="S886" s="142"/>
      <c r="T886" s="142"/>
      <c r="U886" s="142"/>
      <c r="V886" s="149"/>
      <c r="W886" s="149"/>
      <c r="X886" s="149"/>
      <c r="Z886" s="108"/>
    </row>
    <row r="887" spans="7:26" ht="15.75" customHeight="1">
      <c r="G887" s="146"/>
      <c r="H887" s="146"/>
      <c r="I887" s="147"/>
      <c r="J887" s="146"/>
      <c r="K887" s="146"/>
      <c r="L887" s="148"/>
      <c r="M887" s="148"/>
      <c r="R887" s="142"/>
      <c r="S887" s="142"/>
      <c r="T887" s="142"/>
      <c r="U887" s="142"/>
      <c r="V887" s="149"/>
      <c r="W887" s="149"/>
      <c r="X887" s="149"/>
      <c r="Z887" s="108"/>
    </row>
    <row r="888" spans="7:26" ht="15.75" customHeight="1">
      <c r="G888" s="146"/>
      <c r="H888" s="146"/>
      <c r="I888" s="147"/>
      <c r="J888" s="146"/>
      <c r="K888" s="146"/>
      <c r="L888" s="148"/>
      <c r="M888" s="148"/>
      <c r="R888" s="142"/>
      <c r="S888" s="142"/>
      <c r="T888" s="142"/>
      <c r="U888" s="142"/>
      <c r="V888" s="149"/>
      <c r="W888" s="149"/>
      <c r="X888" s="149"/>
      <c r="Z888" s="108"/>
    </row>
    <row r="889" spans="7:26" ht="15.75" customHeight="1">
      <c r="G889" s="146"/>
      <c r="H889" s="146"/>
      <c r="I889" s="147"/>
      <c r="J889" s="146"/>
      <c r="K889" s="146"/>
      <c r="L889" s="148"/>
      <c r="M889" s="148"/>
      <c r="R889" s="142"/>
      <c r="S889" s="142"/>
      <c r="T889" s="142"/>
      <c r="U889" s="142"/>
      <c r="V889" s="149"/>
      <c r="W889" s="149"/>
      <c r="X889" s="149"/>
      <c r="Z889" s="108"/>
    </row>
    <row r="890" spans="7:26" ht="15.75" customHeight="1">
      <c r="G890" s="146"/>
      <c r="H890" s="146"/>
      <c r="I890" s="147"/>
      <c r="J890" s="146"/>
      <c r="K890" s="146"/>
      <c r="L890" s="148"/>
      <c r="M890" s="148"/>
      <c r="R890" s="142"/>
      <c r="S890" s="142"/>
      <c r="T890" s="142"/>
      <c r="U890" s="142"/>
      <c r="V890" s="149"/>
      <c r="W890" s="149"/>
      <c r="X890" s="149"/>
      <c r="Z890" s="108"/>
    </row>
    <row r="891" spans="7:26" ht="15.75" customHeight="1">
      <c r="G891" s="146"/>
      <c r="H891" s="146"/>
      <c r="I891" s="147"/>
      <c r="J891" s="146"/>
      <c r="K891" s="146"/>
      <c r="L891" s="148"/>
      <c r="M891" s="148"/>
      <c r="R891" s="142"/>
      <c r="S891" s="142"/>
      <c r="T891" s="142"/>
      <c r="U891" s="142"/>
      <c r="V891" s="149"/>
      <c r="W891" s="149"/>
      <c r="X891" s="149"/>
      <c r="Z891" s="108"/>
    </row>
    <row r="892" spans="7:26" ht="15.75" customHeight="1">
      <c r="G892" s="146"/>
      <c r="H892" s="146"/>
      <c r="I892" s="147"/>
      <c r="J892" s="146"/>
      <c r="K892" s="146"/>
      <c r="L892" s="148"/>
      <c r="M892" s="148"/>
      <c r="R892" s="142"/>
      <c r="S892" s="142"/>
      <c r="T892" s="142"/>
      <c r="U892" s="142"/>
      <c r="V892" s="149"/>
      <c r="W892" s="149"/>
      <c r="X892" s="149"/>
      <c r="Z892" s="108"/>
    </row>
    <row r="893" spans="7:26" ht="15.75" customHeight="1">
      <c r="G893" s="146"/>
      <c r="H893" s="146"/>
      <c r="I893" s="147"/>
      <c r="J893" s="146"/>
      <c r="K893" s="146"/>
      <c r="L893" s="148"/>
      <c r="M893" s="148"/>
      <c r="R893" s="142"/>
      <c r="S893" s="142"/>
      <c r="T893" s="142"/>
      <c r="U893" s="142"/>
      <c r="V893" s="149"/>
      <c r="W893" s="149"/>
      <c r="X893" s="149"/>
      <c r="Z893" s="108"/>
    </row>
    <row r="894" spans="7:26" ht="15.75" customHeight="1">
      <c r="G894" s="146"/>
      <c r="H894" s="146"/>
      <c r="I894" s="147"/>
      <c r="J894" s="146"/>
      <c r="K894" s="146"/>
      <c r="L894" s="148"/>
      <c r="M894" s="148"/>
      <c r="R894" s="142"/>
      <c r="S894" s="142"/>
      <c r="T894" s="142"/>
      <c r="U894" s="142"/>
      <c r="V894" s="149"/>
      <c r="W894" s="149"/>
      <c r="X894" s="149"/>
      <c r="Z894" s="108"/>
    </row>
    <row r="895" spans="7:26" ht="15.75" customHeight="1">
      <c r="G895" s="146"/>
      <c r="H895" s="146"/>
      <c r="I895" s="147"/>
      <c r="J895" s="146"/>
      <c r="K895" s="146"/>
      <c r="L895" s="148"/>
      <c r="M895" s="148"/>
      <c r="R895" s="142"/>
      <c r="S895" s="142"/>
      <c r="T895" s="142"/>
      <c r="U895" s="142"/>
      <c r="V895" s="149"/>
      <c r="W895" s="149"/>
      <c r="X895" s="149"/>
      <c r="Z895" s="108"/>
    </row>
    <row r="896" spans="7:26" ht="15.75" customHeight="1">
      <c r="G896" s="146"/>
      <c r="H896" s="146"/>
      <c r="I896" s="147"/>
      <c r="J896" s="146"/>
      <c r="K896" s="146"/>
      <c r="L896" s="148"/>
      <c r="M896" s="148"/>
      <c r="R896" s="142"/>
      <c r="S896" s="142"/>
      <c r="T896" s="142"/>
      <c r="U896" s="142"/>
      <c r="V896" s="149"/>
      <c r="W896" s="149"/>
      <c r="X896" s="149"/>
      <c r="Z896" s="108"/>
    </row>
    <row r="897" spans="7:26" ht="15.75" customHeight="1">
      <c r="G897" s="146"/>
      <c r="H897" s="146"/>
      <c r="I897" s="147"/>
      <c r="J897" s="146"/>
      <c r="K897" s="146"/>
      <c r="L897" s="148"/>
      <c r="M897" s="148"/>
      <c r="R897" s="142"/>
      <c r="S897" s="142"/>
      <c r="T897" s="142"/>
      <c r="U897" s="142"/>
      <c r="V897" s="149"/>
      <c r="W897" s="149"/>
      <c r="X897" s="149"/>
      <c r="Z897" s="108"/>
    </row>
    <row r="898" spans="7:26" ht="15.75" customHeight="1">
      <c r="G898" s="146"/>
      <c r="H898" s="146"/>
      <c r="I898" s="147"/>
      <c r="J898" s="146"/>
      <c r="K898" s="146"/>
      <c r="L898" s="148"/>
      <c r="M898" s="148"/>
      <c r="R898" s="142"/>
      <c r="S898" s="142"/>
      <c r="T898" s="142"/>
      <c r="U898" s="142"/>
      <c r="V898" s="149"/>
      <c r="W898" s="149"/>
      <c r="X898" s="149"/>
      <c r="Z898" s="108"/>
    </row>
    <row r="899" spans="7:26" ht="15.75" customHeight="1">
      <c r="G899" s="146"/>
      <c r="H899" s="146"/>
      <c r="I899" s="147"/>
      <c r="J899" s="146"/>
      <c r="K899" s="146"/>
      <c r="L899" s="148"/>
      <c r="M899" s="148"/>
      <c r="R899" s="142"/>
      <c r="S899" s="142"/>
      <c r="T899" s="142"/>
      <c r="U899" s="142"/>
      <c r="V899" s="149"/>
      <c r="W899" s="149"/>
      <c r="X899" s="149"/>
      <c r="Z899" s="108"/>
    </row>
    <row r="900" spans="7:26" ht="15.75" customHeight="1">
      <c r="G900" s="146"/>
      <c r="H900" s="146"/>
      <c r="I900" s="147"/>
      <c r="J900" s="146"/>
      <c r="K900" s="146"/>
      <c r="L900" s="148"/>
      <c r="M900" s="148"/>
      <c r="R900" s="142"/>
      <c r="S900" s="142"/>
      <c r="T900" s="142"/>
      <c r="U900" s="142"/>
      <c r="V900" s="149"/>
      <c r="W900" s="149"/>
      <c r="X900" s="149"/>
      <c r="Z900" s="108"/>
    </row>
    <row r="901" spans="7:26" ht="15.75" customHeight="1">
      <c r="G901" s="146"/>
      <c r="H901" s="146"/>
      <c r="I901" s="147"/>
      <c r="J901" s="146"/>
      <c r="K901" s="146"/>
      <c r="L901" s="148"/>
      <c r="M901" s="148"/>
      <c r="R901" s="142"/>
      <c r="S901" s="142"/>
      <c r="T901" s="142"/>
      <c r="U901" s="142"/>
      <c r="V901" s="149"/>
      <c r="W901" s="149"/>
      <c r="X901" s="149"/>
      <c r="Z901" s="108"/>
    </row>
    <row r="902" spans="7:26" ht="15.75" customHeight="1">
      <c r="G902" s="146"/>
      <c r="H902" s="146"/>
      <c r="I902" s="147"/>
      <c r="J902" s="146"/>
      <c r="K902" s="146"/>
      <c r="L902" s="148"/>
      <c r="M902" s="148"/>
      <c r="R902" s="142"/>
      <c r="S902" s="142"/>
      <c r="T902" s="142"/>
      <c r="U902" s="142"/>
      <c r="V902" s="149"/>
      <c r="W902" s="149"/>
      <c r="X902" s="149"/>
      <c r="Z902" s="108"/>
    </row>
    <row r="903" spans="7:26" ht="15.75" customHeight="1">
      <c r="G903" s="146"/>
      <c r="H903" s="146"/>
      <c r="I903" s="147"/>
      <c r="J903" s="146"/>
      <c r="K903" s="146"/>
      <c r="L903" s="148"/>
      <c r="M903" s="148"/>
      <c r="R903" s="142"/>
      <c r="S903" s="142"/>
      <c r="T903" s="142"/>
      <c r="U903" s="142"/>
      <c r="V903" s="149"/>
      <c r="W903" s="149"/>
      <c r="X903" s="149"/>
      <c r="Z903" s="108"/>
    </row>
    <row r="904" spans="7:26" ht="15.75" customHeight="1">
      <c r="G904" s="146"/>
      <c r="H904" s="146"/>
      <c r="I904" s="147"/>
      <c r="J904" s="146"/>
      <c r="K904" s="146"/>
      <c r="L904" s="148"/>
      <c r="M904" s="148"/>
      <c r="R904" s="142"/>
      <c r="S904" s="142"/>
      <c r="T904" s="142"/>
      <c r="U904" s="142"/>
      <c r="V904" s="149"/>
      <c r="W904" s="149"/>
      <c r="X904" s="149"/>
      <c r="Z904" s="108"/>
    </row>
    <row r="905" spans="7:26" ht="15.75" customHeight="1">
      <c r="G905" s="146"/>
      <c r="H905" s="146"/>
      <c r="I905" s="147"/>
      <c r="J905" s="146"/>
      <c r="K905" s="146"/>
      <c r="L905" s="148"/>
      <c r="M905" s="148"/>
      <c r="R905" s="142"/>
      <c r="S905" s="142"/>
      <c r="T905" s="142"/>
      <c r="U905" s="142"/>
      <c r="V905" s="149"/>
      <c r="W905" s="149"/>
      <c r="X905" s="149"/>
      <c r="Z905" s="108"/>
    </row>
    <row r="906" spans="7:26" ht="15.75" customHeight="1">
      <c r="G906" s="146"/>
      <c r="H906" s="146"/>
      <c r="I906" s="147"/>
      <c r="J906" s="146"/>
      <c r="K906" s="146"/>
      <c r="L906" s="148"/>
      <c r="M906" s="148"/>
      <c r="R906" s="142"/>
      <c r="S906" s="142"/>
      <c r="T906" s="142"/>
      <c r="U906" s="142"/>
      <c r="V906" s="149"/>
      <c r="W906" s="149"/>
      <c r="X906" s="149"/>
      <c r="Z906" s="108"/>
    </row>
    <row r="907" spans="7:26" ht="15.75" customHeight="1">
      <c r="G907" s="146"/>
      <c r="H907" s="146"/>
      <c r="I907" s="147"/>
      <c r="J907" s="146"/>
      <c r="K907" s="146"/>
      <c r="L907" s="148"/>
      <c r="M907" s="148"/>
      <c r="R907" s="142"/>
      <c r="S907" s="142"/>
      <c r="T907" s="142"/>
      <c r="U907" s="142"/>
      <c r="V907" s="149"/>
      <c r="W907" s="149"/>
      <c r="X907" s="149"/>
      <c r="Z907" s="108"/>
    </row>
    <row r="908" spans="7:26" ht="15.75" customHeight="1">
      <c r="G908" s="146"/>
      <c r="H908" s="146"/>
      <c r="I908" s="147"/>
      <c r="J908" s="146"/>
      <c r="K908" s="146"/>
      <c r="L908" s="148"/>
      <c r="M908" s="148"/>
      <c r="R908" s="142"/>
      <c r="S908" s="142"/>
      <c r="T908" s="142"/>
      <c r="U908" s="142"/>
      <c r="V908" s="149"/>
      <c r="W908" s="149"/>
      <c r="X908" s="149"/>
      <c r="Z908" s="108"/>
    </row>
    <row r="909" spans="7:26" ht="15.75" customHeight="1">
      <c r="G909" s="146"/>
      <c r="H909" s="146"/>
      <c r="I909" s="147"/>
      <c r="J909" s="146"/>
      <c r="K909" s="146"/>
      <c r="L909" s="148"/>
      <c r="M909" s="148"/>
      <c r="R909" s="142"/>
      <c r="S909" s="142"/>
      <c r="T909" s="142"/>
      <c r="U909" s="142"/>
      <c r="V909" s="149"/>
      <c r="W909" s="149"/>
      <c r="X909" s="149"/>
      <c r="Z909" s="108"/>
    </row>
    <row r="910" spans="7:26" ht="15.75" customHeight="1">
      <c r="G910" s="146"/>
      <c r="H910" s="146"/>
      <c r="I910" s="147"/>
      <c r="J910" s="146"/>
      <c r="K910" s="146"/>
      <c r="L910" s="148"/>
      <c r="M910" s="148"/>
      <c r="R910" s="142"/>
      <c r="S910" s="142"/>
      <c r="T910" s="142"/>
      <c r="U910" s="142"/>
      <c r="V910" s="149"/>
      <c r="W910" s="149"/>
      <c r="X910" s="149"/>
      <c r="Z910" s="108"/>
    </row>
    <row r="911" spans="7:26" ht="15.75" customHeight="1">
      <c r="G911" s="146"/>
      <c r="H911" s="146"/>
      <c r="I911" s="147"/>
      <c r="J911" s="146"/>
      <c r="K911" s="146"/>
      <c r="L911" s="148"/>
      <c r="M911" s="148"/>
      <c r="R911" s="142"/>
      <c r="S911" s="142"/>
      <c r="T911" s="142"/>
      <c r="U911" s="142"/>
      <c r="V911" s="149"/>
      <c r="W911" s="149"/>
      <c r="X911" s="149"/>
      <c r="Z911" s="108"/>
    </row>
    <row r="912" spans="7:26" ht="15.75" customHeight="1">
      <c r="G912" s="146"/>
      <c r="H912" s="146"/>
      <c r="I912" s="147"/>
      <c r="J912" s="146"/>
      <c r="K912" s="146"/>
      <c r="L912" s="148"/>
      <c r="M912" s="148"/>
      <c r="R912" s="142"/>
      <c r="S912" s="142"/>
      <c r="T912" s="142"/>
      <c r="U912" s="142"/>
      <c r="V912" s="149"/>
      <c r="W912" s="149"/>
      <c r="X912" s="149"/>
      <c r="Z912" s="108"/>
    </row>
    <row r="913" spans="7:26" ht="15.75" customHeight="1">
      <c r="G913" s="146"/>
      <c r="H913" s="146"/>
      <c r="I913" s="147"/>
      <c r="J913" s="146"/>
      <c r="K913" s="146"/>
      <c r="L913" s="148"/>
      <c r="M913" s="148"/>
      <c r="R913" s="142"/>
      <c r="S913" s="142"/>
      <c r="T913" s="142"/>
      <c r="U913" s="142"/>
      <c r="V913" s="149"/>
      <c r="W913" s="149"/>
      <c r="X913" s="149"/>
      <c r="Z913" s="108"/>
    </row>
    <row r="914" spans="7:26" ht="15.75" customHeight="1">
      <c r="G914" s="146"/>
      <c r="H914" s="146"/>
      <c r="I914" s="147"/>
      <c r="J914" s="146"/>
      <c r="K914" s="146"/>
      <c r="L914" s="148"/>
      <c r="M914" s="148"/>
      <c r="R914" s="142"/>
      <c r="S914" s="142"/>
      <c r="T914" s="142"/>
      <c r="U914" s="142"/>
      <c r="V914" s="149"/>
      <c r="W914" s="149"/>
      <c r="X914" s="149"/>
      <c r="Z914" s="108"/>
    </row>
    <row r="915" spans="7:26" ht="15.75" customHeight="1">
      <c r="G915" s="146"/>
      <c r="H915" s="146"/>
      <c r="I915" s="147"/>
      <c r="J915" s="146"/>
      <c r="K915" s="146"/>
      <c r="L915" s="148"/>
      <c r="M915" s="148"/>
      <c r="R915" s="142"/>
      <c r="S915" s="142"/>
      <c r="T915" s="142"/>
      <c r="U915" s="142"/>
      <c r="V915" s="149"/>
      <c r="W915" s="149"/>
      <c r="X915" s="149"/>
      <c r="Z915" s="108"/>
    </row>
    <row r="916" spans="7:26" ht="15.75" customHeight="1">
      <c r="G916" s="146"/>
      <c r="H916" s="146"/>
      <c r="I916" s="147"/>
      <c r="J916" s="146"/>
      <c r="K916" s="146"/>
      <c r="L916" s="148"/>
      <c r="M916" s="148"/>
      <c r="R916" s="142"/>
      <c r="S916" s="142"/>
      <c r="T916" s="142"/>
      <c r="U916" s="142"/>
      <c r="V916" s="149"/>
      <c r="W916" s="149"/>
      <c r="X916" s="149"/>
      <c r="Z916" s="108"/>
    </row>
    <row r="917" spans="7:26" ht="15.75" customHeight="1">
      <c r="G917" s="146"/>
      <c r="H917" s="146"/>
      <c r="I917" s="147"/>
      <c r="J917" s="146"/>
      <c r="K917" s="146"/>
      <c r="L917" s="148"/>
      <c r="M917" s="148"/>
      <c r="R917" s="142"/>
      <c r="S917" s="142"/>
      <c r="T917" s="142"/>
      <c r="U917" s="142"/>
      <c r="V917" s="149"/>
      <c r="W917" s="149"/>
      <c r="X917" s="149"/>
      <c r="Z917" s="108"/>
    </row>
    <row r="918" spans="7:26" ht="15.75" customHeight="1">
      <c r="G918" s="146"/>
      <c r="H918" s="146"/>
      <c r="I918" s="147"/>
      <c r="J918" s="146"/>
      <c r="K918" s="146"/>
      <c r="L918" s="148"/>
      <c r="M918" s="148"/>
      <c r="R918" s="142"/>
      <c r="S918" s="142"/>
      <c r="T918" s="142"/>
      <c r="U918" s="142"/>
      <c r="V918" s="149"/>
      <c r="W918" s="149"/>
      <c r="X918" s="149"/>
      <c r="Z918" s="108"/>
    </row>
    <row r="919" spans="7:26" ht="15.75" customHeight="1">
      <c r="G919" s="146"/>
      <c r="H919" s="146"/>
      <c r="I919" s="147"/>
      <c r="J919" s="146"/>
      <c r="K919" s="146"/>
      <c r="L919" s="148"/>
      <c r="M919" s="148"/>
      <c r="R919" s="142"/>
      <c r="S919" s="142"/>
      <c r="T919" s="142"/>
      <c r="U919" s="142"/>
      <c r="V919" s="149"/>
      <c r="W919" s="149"/>
      <c r="X919" s="149"/>
      <c r="Z919" s="108"/>
    </row>
    <row r="920" spans="7:26" ht="15.75" customHeight="1">
      <c r="G920" s="146"/>
      <c r="H920" s="146"/>
      <c r="I920" s="147"/>
      <c r="J920" s="146"/>
      <c r="K920" s="146"/>
      <c r="L920" s="148"/>
      <c r="M920" s="148"/>
      <c r="R920" s="142"/>
      <c r="S920" s="142"/>
      <c r="T920" s="142"/>
      <c r="U920" s="142"/>
      <c r="V920" s="149"/>
      <c r="W920" s="149"/>
      <c r="X920" s="149"/>
      <c r="Z920" s="108"/>
    </row>
    <row r="921" spans="7:26" ht="15.75" customHeight="1">
      <c r="G921" s="146"/>
      <c r="H921" s="146"/>
      <c r="I921" s="147"/>
      <c r="J921" s="146"/>
      <c r="K921" s="146"/>
      <c r="L921" s="148"/>
      <c r="M921" s="148"/>
      <c r="R921" s="142"/>
      <c r="S921" s="142"/>
      <c r="T921" s="142"/>
      <c r="U921" s="142"/>
      <c r="V921" s="149"/>
      <c r="W921" s="149"/>
      <c r="X921" s="149"/>
      <c r="Z921" s="108"/>
    </row>
    <row r="922" spans="7:26" ht="15.75" customHeight="1">
      <c r="G922" s="146"/>
      <c r="H922" s="146"/>
      <c r="I922" s="147"/>
      <c r="J922" s="146"/>
      <c r="K922" s="146"/>
      <c r="L922" s="148"/>
      <c r="M922" s="148"/>
      <c r="R922" s="142"/>
      <c r="S922" s="142"/>
      <c r="T922" s="142"/>
      <c r="U922" s="142"/>
      <c r="V922" s="149"/>
      <c r="W922" s="149"/>
      <c r="X922" s="149"/>
      <c r="Z922" s="108"/>
    </row>
    <row r="923" spans="7:26" ht="15.75" customHeight="1">
      <c r="G923" s="146"/>
      <c r="H923" s="146"/>
      <c r="I923" s="147"/>
      <c r="J923" s="146"/>
      <c r="K923" s="146"/>
      <c r="L923" s="148"/>
      <c r="M923" s="148"/>
      <c r="R923" s="142"/>
      <c r="S923" s="142"/>
      <c r="T923" s="142"/>
      <c r="U923" s="142"/>
      <c r="V923" s="149"/>
      <c r="W923" s="149"/>
      <c r="X923" s="149"/>
      <c r="Z923" s="108"/>
    </row>
    <row r="924" spans="7:26" ht="15.75" customHeight="1">
      <c r="G924" s="146"/>
      <c r="H924" s="146"/>
      <c r="I924" s="147"/>
      <c r="J924" s="146"/>
      <c r="K924" s="146"/>
      <c r="L924" s="148"/>
      <c r="M924" s="148"/>
      <c r="R924" s="142"/>
      <c r="S924" s="142"/>
      <c r="T924" s="142"/>
      <c r="U924" s="142"/>
      <c r="V924" s="149"/>
      <c r="W924" s="149"/>
      <c r="X924" s="149"/>
      <c r="Z924" s="108"/>
    </row>
    <row r="925" spans="7:26" ht="15.75" customHeight="1">
      <c r="G925" s="146"/>
      <c r="H925" s="146"/>
      <c r="I925" s="147"/>
      <c r="J925" s="146"/>
      <c r="K925" s="146"/>
      <c r="L925" s="148"/>
      <c r="M925" s="148"/>
      <c r="R925" s="142"/>
      <c r="S925" s="142"/>
      <c r="T925" s="142"/>
      <c r="U925" s="142"/>
      <c r="V925" s="149"/>
      <c r="W925" s="149"/>
      <c r="X925" s="149"/>
      <c r="Z925" s="108"/>
    </row>
    <row r="926" spans="7:26" ht="15.75" customHeight="1">
      <c r="G926" s="146"/>
      <c r="H926" s="146"/>
      <c r="I926" s="147"/>
      <c r="J926" s="146"/>
      <c r="K926" s="146"/>
      <c r="L926" s="148"/>
      <c r="M926" s="148"/>
      <c r="R926" s="142"/>
      <c r="S926" s="142"/>
      <c r="T926" s="142"/>
      <c r="U926" s="142"/>
      <c r="V926" s="149"/>
      <c r="W926" s="149"/>
      <c r="X926" s="149"/>
      <c r="Z926" s="108"/>
    </row>
    <row r="927" spans="7:26" ht="15.75" customHeight="1">
      <c r="G927" s="146"/>
      <c r="H927" s="146"/>
      <c r="I927" s="147"/>
      <c r="J927" s="146"/>
      <c r="K927" s="146"/>
      <c r="L927" s="148"/>
      <c r="M927" s="148"/>
      <c r="R927" s="142"/>
      <c r="S927" s="142"/>
      <c r="T927" s="142"/>
      <c r="U927" s="142"/>
      <c r="V927" s="149"/>
      <c r="W927" s="149"/>
      <c r="X927" s="149"/>
      <c r="Z927" s="108"/>
    </row>
    <row r="928" spans="7:26" ht="15.75" customHeight="1">
      <c r="G928" s="146"/>
      <c r="H928" s="146"/>
      <c r="I928" s="147"/>
      <c r="J928" s="146"/>
      <c r="K928" s="146"/>
      <c r="L928" s="148"/>
      <c r="M928" s="148"/>
      <c r="R928" s="142"/>
      <c r="S928" s="142"/>
      <c r="T928" s="142"/>
      <c r="U928" s="142"/>
      <c r="V928" s="149"/>
      <c r="W928" s="149"/>
      <c r="X928" s="149"/>
      <c r="Z928" s="108"/>
    </row>
    <row r="929" spans="7:26" ht="15.75" customHeight="1">
      <c r="G929" s="146"/>
      <c r="H929" s="146"/>
      <c r="I929" s="147"/>
      <c r="J929" s="146"/>
      <c r="K929" s="146"/>
      <c r="L929" s="148"/>
      <c r="M929" s="148"/>
      <c r="R929" s="142"/>
      <c r="S929" s="142"/>
      <c r="T929" s="142"/>
      <c r="U929" s="142"/>
      <c r="V929" s="149"/>
      <c r="W929" s="149"/>
      <c r="X929" s="149"/>
      <c r="Z929" s="108"/>
    </row>
    <row r="930" spans="7:26" ht="15.75" customHeight="1">
      <c r="G930" s="146"/>
      <c r="H930" s="146"/>
      <c r="I930" s="147"/>
      <c r="J930" s="146"/>
      <c r="K930" s="146"/>
      <c r="L930" s="148"/>
      <c r="M930" s="148"/>
      <c r="R930" s="142"/>
      <c r="S930" s="142"/>
      <c r="T930" s="142"/>
      <c r="U930" s="142"/>
      <c r="V930" s="149"/>
      <c r="W930" s="149"/>
      <c r="X930" s="149"/>
      <c r="Z930" s="108"/>
    </row>
    <row r="931" spans="7:26" ht="15.75" customHeight="1">
      <c r="G931" s="146"/>
      <c r="H931" s="146"/>
      <c r="I931" s="147"/>
      <c r="J931" s="146"/>
      <c r="K931" s="146"/>
      <c r="L931" s="148"/>
      <c r="M931" s="148"/>
      <c r="R931" s="142"/>
      <c r="S931" s="142"/>
      <c r="T931" s="142"/>
      <c r="U931" s="142"/>
      <c r="V931" s="149"/>
      <c r="W931" s="149"/>
      <c r="X931" s="149"/>
      <c r="Z931" s="108"/>
    </row>
    <row r="932" spans="7:26" ht="15.75" customHeight="1">
      <c r="G932" s="146"/>
      <c r="H932" s="146"/>
      <c r="I932" s="147"/>
      <c r="J932" s="146"/>
      <c r="K932" s="146"/>
      <c r="L932" s="148"/>
      <c r="M932" s="148"/>
      <c r="R932" s="142"/>
      <c r="S932" s="142"/>
      <c r="T932" s="142"/>
      <c r="U932" s="142"/>
      <c r="V932" s="149"/>
      <c r="W932" s="149"/>
      <c r="X932" s="149"/>
      <c r="Z932" s="108"/>
    </row>
    <row r="933" spans="7:26" ht="15.75" customHeight="1">
      <c r="G933" s="146"/>
      <c r="H933" s="146"/>
      <c r="I933" s="147"/>
      <c r="J933" s="146"/>
      <c r="K933" s="146"/>
      <c r="L933" s="148"/>
      <c r="M933" s="148"/>
      <c r="R933" s="142"/>
      <c r="S933" s="142"/>
      <c r="T933" s="142"/>
      <c r="U933" s="142"/>
      <c r="V933" s="149"/>
      <c r="W933" s="149"/>
      <c r="X933" s="149"/>
      <c r="Z933" s="108"/>
    </row>
    <row r="934" spans="7:26" ht="15.75" customHeight="1">
      <c r="G934" s="146"/>
      <c r="H934" s="146"/>
      <c r="I934" s="147"/>
      <c r="J934" s="146"/>
      <c r="K934" s="146"/>
      <c r="L934" s="148"/>
      <c r="M934" s="148"/>
      <c r="R934" s="142"/>
      <c r="S934" s="142"/>
      <c r="T934" s="142"/>
      <c r="U934" s="142"/>
      <c r="V934" s="149"/>
      <c r="W934" s="149"/>
      <c r="X934" s="149"/>
      <c r="Z934" s="108"/>
    </row>
    <row r="935" spans="7:26" ht="15.75" customHeight="1">
      <c r="G935" s="146"/>
      <c r="H935" s="146"/>
      <c r="I935" s="147"/>
      <c r="J935" s="146"/>
      <c r="K935" s="146"/>
      <c r="L935" s="148"/>
      <c r="M935" s="148"/>
      <c r="R935" s="142"/>
      <c r="S935" s="142"/>
      <c r="T935" s="142"/>
      <c r="U935" s="142"/>
      <c r="V935" s="149"/>
      <c r="W935" s="149"/>
      <c r="X935" s="149"/>
      <c r="Z935" s="108"/>
    </row>
    <row r="936" spans="7:26" ht="15.75" customHeight="1">
      <c r="G936" s="146"/>
      <c r="H936" s="146"/>
      <c r="I936" s="147"/>
      <c r="J936" s="146"/>
      <c r="K936" s="146"/>
      <c r="L936" s="148"/>
      <c r="M936" s="148"/>
      <c r="R936" s="142"/>
      <c r="S936" s="142"/>
      <c r="T936" s="142"/>
      <c r="U936" s="142"/>
      <c r="V936" s="149"/>
      <c r="W936" s="149"/>
      <c r="X936" s="149"/>
      <c r="Z936" s="108"/>
    </row>
    <row r="937" spans="7:26" ht="15.75" customHeight="1">
      <c r="G937" s="146"/>
      <c r="H937" s="146"/>
      <c r="I937" s="147"/>
      <c r="J937" s="146"/>
      <c r="K937" s="146"/>
      <c r="L937" s="148"/>
      <c r="M937" s="148"/>
      <c r="R937" s="142"/>
      <c r="S937" s="142"/>
      <c r="T937" s="142"/>
      <c r="U937" s="142"/>
      <c r="V937" s="149"/>
      <c r="W937" s="149"/>
      <c r="X937" s="149"/>
      <c r="Z937" s="108"/>
    </row>
    <row r="938" spans="7:26" ht="15.75" customHeight="1">
      <c r="G938" s="146"/>
      <c r="H938" s="146"/>
      <c r="I938" s="147"/>
      <c r="J938" s="146"/>
      <c r="K938" s="146"/>
      <c r="L938" s="148"/>
      <c r="M938" s="148"/>
      <c r="R938" s="142"/>
      <c r="S938" s="142"/>
      <c r="T938" s="142"/>
      <c r="U938" s="142"/>
      <c r="V938" s="149"/>
      <c r="W938" s="149"/>
      <c r="X938" s="149"/>
      <c r="Z938" s="108"/>
    </row>
    <row r="939" spans="7:26" ht="15.75" customHeight="1">
      <c r="G939" s="146"/>
      <c r="H939" s="146"/>
      <c r="I939" s="147"/>
      <c r="J939" s="146"/>
      <c r="K939" s="146"/>
      <c r="L939" s="148"/>
      <c r="M939" s="148"/>
      <c r="R939" s="142"/>
      <c r="S939" s="142"/>
      <c r="T939" s="142"/>
      <c r="U939" s="142"/>
      <c r="V939" s="149"/>
      <c r="W939" s="149"/>
      <c r="X939" s="149"/>
      <c r="Z939" s="108"/>
    </row>
    <row r="940" spans="7:26" ht="15.75" customHeight="1">
      <c r="G940" s="146"/>
      <c r="H940" s="146"/>
      <c r="I940" s="147"/>
      <c r="J940" s="146"/>
      <c r="K940" s="146"/>
      <c r="L940" s="148"/>
      <c r="M940" s="148"/>
      <c r="R940" s="142"/>
      <c r="S940" s="142"/>
      <c r="T940" s="142"/>
      <c r="U940" s="142"/>
      <c r="V940" s="149"/>
      <c r="W940" s="149"/>
      <c r="X940" s="149"/>
      <c r="Z940" s="108"/>
    </row>
    <row r="941" spans="7:26" ht="15.75" customHeight="1">
      <c r="G941" s="146"/>
      <c r="H941" s="146"/>
      <c r="I941" s="147"/>
      <c r="J941" s="146"/>
      <c r="K941" s="146"/>
      <c r="L941" s="148"/>
      <c r="M941" s="148"/>
      <c r="R941" s="142"/>
      <c r="S941" s="142"/>
      <c r="T941" s="142"/>
      <c r="U941" s="142"/>
      <c r="V941" s="149"/>
      <c r="W941" s="149"/>
      <c r="X941" s="149"/>
      <c r="Z941" s="108"/>
    </row>
    <row r="942" spans="7:26" ht="15.75" customHeight="1">
      <c r="G942" s="146"/>
      <c r="H942" s="146"/>
      <c r="I942" s="147"/>
      <c r="J942" s="146"/>
      <c r="K942" s="146"/>
      <c r="L942" s="148"/>
      <c r="M942" s="148"/>
      <c r="R942" s="142"/>
      <c r="S942" s="142"/>
      <c r="T942" s="142"/>
      <c r="U942" s="142"/>
      <c r="V942" s="149"/>
      <c r="W942" s="149"/>
      <c r="X942" s="149"/>
      <c r="Z942" s="108"/>
    </row>
    <row r="943" spans="7:26" ht="15.75" customHeight="1">
      <c r="G943" s="146"/>
      <c r="H943" s="146"/>
      <c r="I943" s="147"/>
      <c r="J943" s="146"/>
      <c r="K943" s="146"/>
      <c r="L943" s="148"/>
      <c r="M943" s="148"/>
      <c r="R943" s="142"/>
      <c r="S943" s="142"/>
      <c r="T943" s="142"/>
      <c r="U943" s="142"/>
      <c r="V943" s="149"/>
      <c r="W943" s="149"/>
      <c r="X943" s="149"/>
      <c r="Z943" s="108"/>
    </row>
    <row r="944" spans="7:26" ht="15.75" customHeight="1">
      <c r="G944" s="146"/>
      <c r="H944" s="146"/>
      <c r="I944" s="147"/>
      <c r="J944" s="146"/>
      <c r="K944" s="146"/>
      <c r="L944" s="148"/>
      <c r="M944" s="148"/>
      <c r="R944" s="142"/>
      <c r="S944" s="142"/>
      <c r="T944" s="142"/>
      <c r="U944" s="142"/>
      <c r="V944" s="149"/>
      <c r="W944" s="149"/>
      <c r="X944" s="149"/>
      <c r="Z944" s="108"/>
    </row>
    <row r="945" spans="7:26" ht="15.75" customHeight="1">
      <c r="G945" s="146"/>
      <c r="H945" s="146"/>
      <c r="I945" s="147"/>
      <c r="J945" s="146"/>
      <c r="K945" s="146"/>
      <c r="L945" s="148"/>
      <c r="M945" s="148"/>
      <c r="R945" s="142"/>
      <c r="S945" s="142"/>
      <c r="T945" s="142"/>
      <c r="U945" s="142"/>
      <c r="V945" s="149"/>
      <c r="W945" s="149"/>
      <c r="X945" s="149"/>
      <c r="Z945" s="108"/>
    </row>
    <row r="946" spans="7:26" ht="15.75" customHeight="1">
      <c r="G946" s="146"/>
      <c r="H946" s="146"/>
      <c r="I946" s="147"/>
      <c r="J946" s="146"/>
      <c r="K946" s="146"/>
      <c r="L946" s="148"/>
      <c r="M946" s="148"/>
      <c r="R946" s="142"/>
      <c r="S946" s="142"/>
      <c r="T946" s="142"/>
      <c r="U946" s="142"/>
      <c r="V946" s="149"/>
      <c r="W946" s="149"/>
      <c r="X946" s="149"/>
      <c r="Z946" s="108"/>
    </row>
    <row r="947" spans="7:26" ht="15.75" customHeight="1">
      <c r="G947" s="146"/>
      <c r="H947" s="146"/>
      <c r="I947" s="147"/>
      <c r="J947" s="146"/>
      <c r="K947" s="146"/>
      <c r="L947" s="148"/>
      <c r="M947" s="148"/>
      <c r="R947" s="142"/>
      <c r="S947" s="142"/>
      <c r="T947" s="142"/>
      <c r="U947" s="142"/>
      <c r="V947" s="149"/>
      <c r="W947" s="149"/>
      <c r="X947" s="149"/>
      <c r="Z947" s="108"/>
    </row>
    <row r="948" spans="7:26" ht="15.75" customHeight="1">
      <c r="G948" s="146"/>
      <c r="H948" s="146"/>
      <c r="I948" s="147"/>
      <c r="J948" s="146"/>
      <c r="K948" s="146"/>
      <c r="L948" s="148"/>
      <c r="M948" s="148"/>
      <c r="R948" s="142"/>
      <c r="S948" s="142"/>
      <c r="T948" s="142"/>
      <c r="U948" s="142"/>
      <c r="V948" s="149"/>
      <c r="W948" s="149"/>
      <c r="X948" s="149"/>
      <c r="Z948" s="108"/>
    </row>
    <row r="949" spans="7:26" ht="15.75" customHeight="1">
      <c r="G949" s="146"/>
      <c r="H949" s="146"/>
      <c r="I949" s="147"/>
      <c r="J949" s="146"/>
      <c r="K949" s="146"/>
      <c r="L949" s="148"/>
      <c r="M949" s="148"/>
      <c r="R949" s="142"/>
      <c r="S949" s="142"/>
      <c r="T949" s="142"/>
      <c r="U949" s="142"/>
      <c r="V949" s="149"/>
      <c r="W949" s="149"/>
      <c r="X949" s="149"/>
      <c r="Z949" s="108"/>
    </row>
    <row r="950" spans="7:26" ht="15.75" customHeight="1">
      <c r="G950" s="146"/>
      <c r="H950" s="146"/>
      <c r="I950" s="147"/>
      <c r="J950" s="146"/>
      <c r="K950" s="146"/>
      <c r="L950" s="148"/>
      <c r="M950" s="148"/>
      <c r="R950" s="142"/>
      <c r="S950" s="142"/>
      <c r="T950" s="142"/>
      <c r="U950" s="142"/>
      <c r="V950" s="149"/>
      <c r="W950" s="149"/>
      <c r="X950" s="149"/>
      <c r="Z950" s="108"/>
    </row>
    <row r="951" spans="7:26" ht="15.75" customHeight="1">
      <c r="G951" s="146"/>
      <c r="H951" s="146"/>
      <c r="I951" s="147"/>
      <c r="J951" s="146"/>
      <c r="K951" s="146"/>
      <c r="L951" s="148"/>
      <c r="M951" s="148"/>
      <c r="R951" s="142"/>
      <c r="S951" s="142"/>
      <c r="T951" s="142"/>
      <c r="U951" s="142"/>
      <c r="V951" s="149"/>
      <c r="W951" s="149"/>
      <c r="X951" s="149"/>
      <c r="Z951" s="108"/>
    </row>
    <row r="952" spans="7:26" ht="15.75" customHeight="1">
      <c r="G952" s="146"/>
      <c r="H952" s="146"/>
      <c r="I952" s="147"/>
      <c r="J952" s="146"/>
      <c r="K952" s="146"/>
      <c r="L952" s="148"/>
      <c r="M952" s="148"/>
      <c r="R952" s="142"/>
      <c r="S952" s="142"/>
      <c r="T952" s="142"/>
      <c r="U952" s="142"/>
      <c r="V952" s="149"/>
      <c r="W952" s="149"/>
      <c r="X952" s="149"/>
      <c r="Z952" s="108"/>
    </row>
    <row r="953" spans="7:26" ht="15.75" customHeight="1">
      <c r="G953" s="146"/>
      <c r="H953" s="146"/>
      <c r="I953" s="147"/>
      <c r="J953" s="146"/>
      <c r="K953" s="146"/>
      <c r="L953" s="148"/>
      <c r="M953" s="148"/>
      <c r="R953" s="142"/>
      <c r="S953" s="142"/>
      <c r="T953" s="142"/>
      <c r="U953" s="142"/>
      <c r="V953" s="149"/>
      <c r="W953" s="149"/>
      <c r="X953" s="149"/>
      <c r="Z953" s="108"/>
    </row>
    <row r="954" spans="7:26" ht="15.75" customHeight="1">
      <c r="G954" s="146"/>
      <c r="H954" s="146"/>
      <c r="I954" s="147"/>
      <c r="J954" s="146"/>
      <c r="K954" s="146"/>
      <c r="L954" s="148"/>
      <c r="M954" s="148"/>
      <c r="R954" s="142"/>
      <c r="S954" s="142"/>
      <c r="T954" s="142"/>
      <c r="U954" s="142"/>
      <c r="V954" s="149"/>
      <c r="W954" s="149"/>
      <c r="X954" s="149"/>
      <c r="Z954" s="108"/>
    </row>
    <row r="955" spans="7:26" ht="15.75" customHeight="1">
      <c r="G955" s="146"/>
      <c r="H955" s="146"/>
      <c r="I955" s="147"/>
      <c r="J955" s="146"/>
      <c r="K955" s="146"/>
      <c r="L955" s="148"/>
      <c r="M955" s="148"/>
      <c r="R955" s="142"/>
      <c r="S955" s="142"/>
      <c r="T955" s="142"/>
      <c r="U955" s="142"/>
      <c r="V955" s="149"/>
      <c r="W955" s="149"/>
      <c r="X955" s="149"/>
      <c r="Z955" s="108"/>
    </row>
    <row r="956" spans="7:26" ht="15.75" customHeight="1">
      <c r="G956" s="146"/>
      <c r="H956" s="146"/>
      <c r="I956" s="147"/>
      <c r="J956" s="146"/>
      <c r="K956" s="146"/>
      <c r="L956" s="148"/>
      <c r="M956" s="148"/>
      <c r="R956" s="142"/>
      <c r="S956" s="142"/>
      <c r="T956" s="142"/>
      <c r="U956" s="142"/>
      <c r="V956" s="149"/>
      <c r="W956" s="149"/>
      <c r="X956" s="149"/>
      <c r="Z956" s="108"/>
    </row>
    <row r="957" spans="7:26" ht="15.75" customHeight="1">
      <c r="G957" s="146"/>
      <c r="H957" s="146"/>
      <c r="I957" s="147"/>
      <c r="J957" s="146"/>
      <c r="K957" s="146"/>
      <c r="L957" s="148"/>
      <c r="M957" s="148"/>
      <c r="R957" s="142"/>
      <c r="S957" s="142"/>
      <c r="T957" s="142"/>
      <c r="U957" s="142"/>
      <c r="V957" s="149"/>
      <c r="W957" s="149"/>
      <c r="X957" s="149"/>
      <c r="Z957" s="108"/>
    </row>
    <row r="958" spans="7:26" ht="15.75" customHeight="1">
      <c r="G958" s="146"/>
      <c r="H958" s="146"/>
      <c r="I958" s="147"/>
      <c r="J958" s="146"/>
      <c r="K958" s="146"/>
      <c r="L958" s="148"/>
      <c r="M958" s="148"/>
      <c r="R958" s="142"/>
      <c r="S958" s="142"/>
      <c r="T958" s="142"/>
      <c r="U958" s="142"/>
      <c r="V958" s="149"/>
      <c r="W958" s="149"/>
      <c r="X958" s="149"/>
      <c r="Z958" s="108"/>
    </row>
    <row r="959" spans="7:26" ht="15.75" customHeight="1">
      <c r="G959" s="146"/>
      <c r="H959" s="146"/>
      <c r="I959" s="147"/>
      <c r="J959" s="146"/>
      <c r="K959" s="146"/>
      <c r="L959" s="148"/>
      <c r="M959" s="148"/>
      <c r="R959" s="142"/>
      <c r="S959" s="142"/>
      <c r="T959" s="142"/>
      <c r="U959" s="142"/>
      <c r="V959" s="149"/>
      <c r="W959" s="149"/>
      <c r="X959" s="149"/>
      <c r="Z959" s="108"/>
    </row>
    <row r="960" spans="7:26" ht="15.75" customHeight="1">
      <c r="G960" s="146"/>
      <c r="H960" s="146"/>
      <c r="I960" s="147"/>
      <c r="J960" s="146"/>
      <c r="K960" s="146"/>
      <c r="L960" s="148"/>
      <c r="M960" s="148"/>
      <c r="R960" s="142"/>
      <c r="S960" s="142"/>
      <c r="T960" s="142"/>
      <c r="U960" s="142"/>
      <c r="V960" s="149"/>
      <c r="W960" s="149"/>
      <c r="X960" s="149"/>
      <c r="Z960" s="108"/>
    </row>
    <row r="961" spans="7:26" ht="15.75" customHeight="1">
      <c r="G961" s="146"/>
      <c r="H961" s="146"/>
      <c r="I961" s="147"/>
      <c r="J961" s="146"/>
      <c r="K961" s="146"/>
      <c r="L961" s="148"/>
      <c r="M961" s="148"/>
      <c r="R961" s="142"/>
      <c r="S961" s="142"/>
      <c r="T961" s="142"/>
      <c r="U961" s="142"/>
      <c r="V961" s="149"/>
      <c r="W961" s="149"/>
      <c r="X961" s="149"/>
      <c r="Z961" s="108"/>
    </row>
    <row r="962" spans="7:26" ht="15.75" customHeight="1">
      <c r="G962" s="146"/>
      <c r="H962" s="146"/>
      <c r="I962" s="147"/>
      <c r="J962" s="146"/>
      <c r="K962" s="146"/>
      <c r="L962" s="148"/>
      <c r="M962" s="148"/>
      <c r="R962" s="142"/>
      <c r="S962" s="142"/>
      <c r="T962" s="142"/>
      <c r="U962" s="142"/>
      <c r="V962" s="149"/>
      <c r="W962" s="149"/>
      <c r="X962" s="149"/>
      <c r="Z962" s="108"/>
    </row>
    <row r="963" spans="7:26" ht="15.75" customHeight="1">
      <c r="G963" s="146"/>
      <c r="H963" s="146"/>
      <c r="I963" s="147"/>
      <c r="J963" s="146"/>
      <c r="K963" s="146"/>
      <c r="L963" s="148"/>
      <c r="M963" s="148"/>
      <c r="R963" s="142"/>
      <c r="S963" s="142"/>
      <c r="T963" s="142"/>
      <c r="U963" s="142"/>
      <c r="V963" s="149"/>
      <c r="W963" s="149"/>
      <c r="X963" s="149"/>
      <c r="Z963" s="108"/>
    </row>
    <row r="964" spans="7:26" ht="15.75" customHeight="1">
      <c r="G964" s="146"/>
      <c r="H964" s="146"/>
      <c r="I964" s="147"/>
      <c r="J964" s="146"/>
      <c r="K964" s="146"/>
      <c r="L964" s="148"/>
      <c r="M964" s="148"/>
      <c r="R964" s="142"/>
      <c r="S964" s="142"/>
      <c r="T964" s="142"/>
      <c r="U964" s="142"/>
      <c r="V964" s="149"/>
      <c r="W964" s="149"/>
      <c r="X964" s="149"/>
      <c r="Z964" s="108"/>
    </row>
    <row r="965" spans="7:26" ht="15.75" customHeight="1">
      <c r="G965" s="146"/>
      <c r="H965" s="146"/>
      <c r="I965" s="147"/>
      <c r="J965" s="146"/>
      <c r="K965" s="146"/>
      <c r="L965" s="148"/>
      <c r="M965" s="148"/>
      <c r="R965" s="142"/>
      <c r="S965" s="142"/>
      <c r="T965" s="142"/>
      <c r="U965" s="142"/>
      <c r="V965" s="149"/>
      <c r="W965" s="149"/>
      <c r="X965" s="149"/>
      <c r="Z965" s="108"/>
    </row>
    <row r="966" spans="7:26" ht="15.75" customHeight="1">
      <c r="G966" s="146"/>
      <c r="H966" s="146"/>
      <c r="I966" s="147"/>
      <c r="J966" s="146"/>
      <c r="K966" s="146"/>
      <c r="L966" s="148"/>
      <c r="M966" s="148"/>
      <c r="R966" s="142"/>
      <c r="S966" s="142"/>
      <c r="T966" s="142"/>
      <c r="U966" s="142"/>
      <c r="V966" s="149"/>
      <c r="W966" s="149"/>
      <c r="X966" s="149"/>
      <c r="Z966" s="108"/>
    </row>
    <row r="967" spans="7:26" ht="15.75" customHeight="1">
      <c r="G967" s="146"/>
      <c r="H967" s="146"/>
      <c r="I967" s="147"/>
      <c r="J967" s="146"/>
      <c r="K967" s="146"/>
      <c r="L967" s="148"/>
      <c r="M967" s="148"/>
      <c r="R967" s="142"/>
      <c r="S967" s="142"/>
      <c r="T967" s="142"/>
      <c r="U967" s="142"/>
      <c r="V967" s="149"/>
      <c r="W967" s="149"/>
      <c r="X967" s="149"/>
      <c r="Z967" s="108"/>
    </row>
    <row r="968" spans="7:26" ht="15.75" customHeight="1">
      <c r="G968" s="146"/>
      <c r="H968" s="146"/>
      <c r="I968" s="147"/>
      <c r="J968" s="146"/>
      <c r="K968" s="146"/>
      <c r="L968" s="148"/>
      <c r="M968" s="148"/>
      <c r="R968" s="142"/>
      <c r="S968" s="142"/>
      <c r="T968" s="142"/>
      <c r="U968" s="142"/>
      <c r="V968" s="149"/>
      <c r="W968" s="149"/>
      <c r="X968" s="149"/>
      <c r="Z968" s="108"/>
    </row>
    <row r="969" spans="7:26" ht="15.75" customHeight="1">
      <c r="G969" s="146"/>
      <c r="H969" s="146"/>
      <c r="I969" s="147"/>
      <c r="J969" s="146"/>
      <c r="K969" s="146"/>
      <c r="L969" s="148"/>
      <c r="M969" s="148"/>
      <c r="R969" s="142"/>
      <c r="S969" s="142"/>
      <c r="T969" s="142"/>
      <c r="U969" s="142"/>
      <c r="V969" s="149"/>
      <c r="W969" s="149"/>
      <c r="X969" s="149"/>
      <c r="Z969" s="108"/>
    </row>
    <row r="970" spans="7:26" ht="15.75" customHeight="1">
      <c r="G970" s="146"/>
      <c r="H970" s="146"/>
      <c r="I970" s="147"/>
      <c r="J970" s="146"/>
      <c r="K970" s="146"/>
      <c r="L970" s="148"/>
      <c r="M970" s="148"/>
      <c r="R970" s="142"/>
      <c r="S970" s="142"/>
      <c r="T970" s="142"/>
      <c r="U970" s="142"/>
      <c r="V970" s="149"/>
      <c r="W970" s="149"/>
      <c r="X970" s="149"/>
      <c r="Z970" s="108"/>
    </row>
    <row r="971" spans="7:26" ht="15.75" customHeight="1">
      <c r="G971" s="146"/>
      <c r="H971" s="146"/>
      <c r="I971" s="147"/>
      <c r="J971" s="146"/>
      <c r="K971" s="146"/>
      <c r="L971" s="148"/>
      <c r="M971" s="148"/>
      <c r="R971" s="142"/>
      <c r="S971" s="142"/>
      <c r="T971" s="142"/>
      <c r="U971" s="142"/>
      <c r="V971" s="149"/>
      <c r="W971" s="149"/>
      <c r="X971" s="149"/>
      <c r="Z971" s="108"/>
    </row>
    <row r="972" spans="7:26" ht="15.75" customHeight="1">
      <c r="G972" s="146"/>
      <c r="H972" s="146"/>
      <c r="I972" s="147"/>
      <c r="J972" s="146"/>
      <c r="K972" s="146"/>
      <c r="L972" s="148"/>
      <c r="M972" s="148"/>
      <c r="R972" s="142"/>
      <c r="S972" s="142"/>
      <c r="T972" s="142"/>
      <c r="U972" s="142"/>
      <c r="V972" s="149"/>
      <c r="W972" s="149"/>
      <c r="X972" s="149"/>
      <c r="Z972" s="108"/>
    </row>
    <row r="973" spans="7:26" ht="15.75" customHeight="1">
      <c r="G973" s="146"/>
      <c r="H973" s="146"/>
      <c r="I973" s="147"/>
      <c r="J973" s="146"/>
      <c r="K973" s="146"/>
      <c r="L973" s="148"/>
      <c r="M973" s="148"/>
      <c r="R973" s="142"/>
      <c r="S973" s="142"/>
      <c r="T973" s="142"/>
      <c r="U973" s="142"/>
      <c r="V973" s="149"/>
      <c r="W973" s="149"/>
      <c r="X973" s="149"/>
      <c r="Z973" s="108"/>
    </row>
    <row r="974" spans="7:26" ht="15.75" customHeight="1">
      <c r="G974" s="146"/>
      <c r="H974" s="146"/>
      <c r="I974" s="147"/>
      <c r="J974" s="146"/>
      <c r="K974" s="146"/>
      <c r="L974" s="148"/>
      <c r="M974" s="148"/>
      <c r="R974" s="142"/>
      <c r="S974" s="142"/>
      <c r="T974" s="142"/>
      <c r="U974" s="142"/>
      <c r="V974" s="149"/>
      <c r="W974" s="149"/>
      <c r="X974" s="149"/>
      <c r="Z974" s="108"/>
    </row>
    <row r="975" spans="7:26" ht="15.75" customHeight="1">
      <c r="G975" s="146"/>
      <c r="H975" s="146"/>
      <c r="I975" s="147"/>
      <c r="J975" s="146"/>
      <c r="K975" s="146"/>
      <c r="L975" s="148"/>
      <c r="M975" s="148"/>
      <c r="R975" s="142"/>
      <c r="S975" s="142"/>
      <c r="T975" s="142"/>
      <c r="U975" s="142"/>
      <c r="V975" s="149"/>
      <c r="W975" s="149"/>
      <c r="X975" s="149"/>
      <c r="Z975" s="108"/>
    </row>
    <row r="976" spans="7:26" ht="15.75" customHeight="1">
      <c r="G976" s="146"/>
      <c r="H976" s="146"/>
      <c r="I976" s="147"/>
      <c r="J976" s="146"/>
      <c r="K976" s="146"/>
      <c r="L976" s="148"/>
      <c r="M976" s="148"/>
      <c r="R976" s="142"/>
      <c r="S976" s="142"/>
      <c r="T976" s="142"/>
      <c r="U976" s="142"/>
      <c r="V976" s="149"/>
      <c r="W976" s="149"/>
      <c r="X976" s="149"/>
      <c r="Z976" s="108"/>
    </row>
    <row r="977" spans="7:26" ht="15.75" customHeight="1">
      <c r="G977" s="146"/>
      <c r="H977" s="146"/>
      <c r="I977" s="147"/>
      <c r="J977" s="146"/>
      <c r="K977" s="146"/>
      <c r="L977" s="148"/>
      <c r="M977" s="148"/>
      <c r="R977" s="142"/>
      <c r="S977" s="142"/>
      <c r="T977" s="142"/>
      <c r="U977" s="142"/>
      <c r="V977" s="149"/>
      <c r="W977" s="149"/>
      <c r="X977" s="149"/>
      <c r="Z977" s="108"/>
    </row>
    <row r="978" spans="7:26" ht="15.75" customHeight="1">
      <c r="G978" s="146"/>
      <c r="H978" s="146"/>
      <c r="I978" s="147"/>
      <c r="J978" s="146"/>
      <c r="K978" s="146"/>
      <c r="L978" s="148"/>
      <c r="M978" s="148"/>
      <c r="R978" s="142"/>
      <c r="S978" s="142"/>
      <c r="T978" s="142"/>
      <c r="U978" s="142"/>
      <c r="V978" s="149"/>
      <c r="W978" s="149"/>
      <c r="X978" s="149"/>
      <c r="Z978" s="108"/>
    </row>
    <row r="979" spans="7:26" ht="15" customHeight="1">
      <c r="G979" s="146"/>
      <c r="H979" s="146"/>
      <c r="I979" s="147"/>
      <c r="J979" s="146"/>
      <c r="K979" s="146"/>
      <c r="L979" s="148"/>
      <c r="M979" s="148"/>
      <c r="R979" s="142"/>
      <c r="S979" s="142"/>
      <c r="T979" s="142"/>
      <c r="U979" s="142"/>
      <c r="V979" s="149"/>
      <c r="W979" s="149"/>
      <c r="X979" s="149"/>
      <c r="Z979" s="108"/>
    </row>
  </sheetData>
  <mergeCells count="3">
    <mergeCell ref="B3:C3"/>
    <mergeCell ref="J3:K3"/>
    <mergeCell ref="H2:Y2"/>
  </mergeCells>
  <hyperlinks>
    <hyperlink ref="G2" r:id="rId1" xr:uid="{00000000-0004-0000-0000-000000000000}"/>
    <hyperlink ref="AD2" r:id="rId2" xr:uid="{00000000-0004-0000-0000-000001000000}"/>
    <hyperlink ref="AF2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1000000}"/>
    <hyperlink ref="B19" r:id="rId18" xr:uid="{00000000-0004-0000-0000-000012000000}"/>
    <hyperlink ref="B20" r:id="rId19" xr:uid="{00000000-0004-0000-0000-000013000000}"/>
    <hyperlink ref="B21" r:id="rId20" xr:uid="{00000000-0004-0000-0000-000014000000}"/>
    <hyperlink ref="B22" r:id="rId21" xr:uid="{00000000-0004-0000-0000-000015000000}"/>
    <hyperlink ref="B23" r:id="rId22" xr:uid="{00000000-0004-0000-0000-000016000000}"/>
    <hyperlink ref="B24" r:id="rId23" xr:uid="{00000000-0004-0000-0000-000017000000}"/>
    <hyperlink ref="B25" r:id="rId24" xr:uid="{00000000-0004-0000-0000-000018000000}"/>
    <hyperlink ref="B26" r:id="rId25" xr:uid="{00000000-0004-0000-0000-000019000000}"/>
    <hyperlink ref="B27" r:id="rId26" xr:uid="{00000000-0004-0000-0000-00001A000000}"/>
    <hyperlink ref="B28" r:id="rId27" xr:uid="{00000000-0004-0000-0000-00001B000000}"/>
    <hyperlink ref="B29" r:id="rId28" xr:uid="{00000000-0004-0000-0000-00001C000000}"/>
    <hyperlink ref="B30" r:id="rId29" xr:uid="{00000000-0004-0000-0000-00001D000000}"/>
    <hyperlink ref="B31" r:id="rId30" xr:uid="{00000000-0004-0000-0000-00001E000000}"/>
    <hyperlink ref="B32" r:id="rId31" xr:uid="{00000000-0004-0000-0000-00001F000000}"/>
    <hyperlink ref="B33" r:id="rId32" xr:uid="{00000000-0004-0000-0000-000020000000}"/>
    <hyperlink ref="B34" r:id="rId33" xr:uid="{00000000-0004-0000-0000-000021000000}"/>
    <hyperlink ref="B35" r:id="rId34" xr:uid="{00000000-0004-0000-0000-000022000000}"/>
    <hyperlink ref="B36" r:id="rId35" xr:uid="{00000000-0004-0000-0000-000023000000}"/>
    <hyperlink ref="B37" r:id="rId36" xr:uid="{00000000-0004-0000-0000-000024000000}"/>
    <hyperlink ref="B38" r:id="rId37" xr:uid="{00000000-0004-0000-0000-000025000000}"/>
    <hyperlink ref="B39" r:id="rId38" xr:uid="{00000000-0004-0000-0000-000026000000}"/>
    <hyperlink ref="B40" r:id="rId39" xr:uid="{00000000-0004-0000-0000-000027000000}"/>
    <hyperlink ref="B41" r:id="rId40" xr:uid="{00000000-0004-0000-0000-000028000000}"/>
    <hyperlink ref="B42" r:id="rId41" xr:uid="{00000000-0004-0000-0000-000029000000}"/>
    <hyperlink ref="B43" r:id="rId42" xr:uid="{00000000-0004-0000-0000-00002A000000}"/>
    <hyperlink ref="B44" r:id="rId43" xr:uid="{00000000-0004-0000-0000-00002B000000}"/>
    <hyperlink ref="B45" r:id="rId44" xr:uid="{00000000-0004-0000-0000-00002C000000}"/>
    <hyperlink ref="B46" r:id="rId45" xr:uid="{00000000-0004-0000-0000-00002D000000}"/>
    <hyperlink ref="B47" r:id="rId46" xr:uid="{00000000-0004-0000-0000-00002E000000}"/>
    <hyperlink ref="B48" r:id="rId47" xr:uid="{00000000-0004-0000-0000-00002F000000}"/>
    <hyperlink ref="B49" r:id="rId48" xr:uid="{00000000-0004-0000-0000-000030000000}"/>
    <hyperlink ref="B50" r:id="rId49" xr:uid="{00000000-0004-0000-0000-000031000000}"/>
    <hyperlink ref="B51" r:id="rId50" xr:uid="{00000000-0004-0000-0000-000032000000}"/>
    <hyperlink ref="B52" r:id="rId51" xr:uid="{00000000-0004-0000-0000-000033000000}"/>
    <hyperlink ref="B53" r:id="rId52" xr:uid="{00000000-0004-0000-0000-000034000000}"/>
    <hyperlink ref="B54" r:id="rId53" xr:uid="{00000000-0004-0000-0000-000035000000}"/>
    <hyperlink ref="B55" r:id="rId54" xr:uid="{00000000-0004-0000-0000-000036000000}"/>
    <hyperlink ref="B56" r:id="rId55" xr:uid="{00000000-0004-0000-0000-000037000000}"/>
    <hyperlink ref="B57" r:id="rId56" xr:uid="{00000000-0004-0000-0000-000038000000}"/>
    <hyperlink ref="B58" r:id="rId57" xr:uid="{00000000-0004-0000-0000-000039000000}"/>
    <hyperlink ref="B59" r:id="rId58" xr:uid="{00000000-0004-0000-0000-00003A000000}"/>
    <hyperlink ref="B60" r:id="rId59" xr:uid="{00000000-0004-0000-0000-00003B000000}"/>
    <hyperlink ref="B61" r:id="rId60" xr:uid="{00000000-0004-0000-0000-00003C000000}"/>
    <hyperlink ref="B62" r:id="rId61" xr:uid="{00000000-0004-0000-0000-00003D000000}"/>
    <hyperlink ref="B63" r:id="rId62" xr:uid="{00000000-0004-0000-0000-00003E000000}"/>
    <hyperlink ref="B64" r:id="rId63" xr:uid="{00000000-0004-0000-0000-00003F000000}"/>
    <hyperlink ref="B65" r:id="rId64" xr:uid="{00000000-0004-0000-0000-000040000000}"/>
    <hyperlink ref="B66" r:id="rId65" xr:uid="{00000000-0004-0000-0000-000041000000}"/>
    <hyperlink ref="B67" r:id="rId66" xr:uid="{00000000-0004-0000-0000-000042000000}"/>
    <hyperlink ref="B68" r:id="rId67" xr:uid="{00000000-0004-0000-0000-000043000000}"/>
    <hyperlink ref="B69" r:id="rId68" xr:uid="{00000000-0004-0000-0000-000044000000}"/>
    <hyperlink ref="B70" r:id="rId69" xr:uid="{00000000-0004-0000-0000-000045000000}"/>
    <hyperlink ref="B71" r:id="rId70" xr:uid="{00000000-0004-0000-0000-000046000000}"/>
    <hyperlink ref="B72" r:id="rId71" xr:uid="{00000000-0004-0000-0000-000047000000}"/>
    <hyperlink ref="B73" r:id="rId72" xr:uid="{00000000-0004-0000-0000-000048000000}"/>
    <hyperlink ref="B74" r:id="rId73" xr:uid="{00000000-0004-0000-0000-000049000000}"/>
    <hyperlink ref="B75" r:id="rId74" xr:uid="{00000000-0004-0000-0000-00004A000000}"/>
    <hyperlink ref="B76" r:id="rId75" xr:uid="{00000000-0004-0000-0000-00004B000000}"/>
    <hyperlink ref="B77" r:id="rId76" xr:uid="{00000000-0004-0000-0000-00004C000000}"/>
    <hyperlink ref="B78" r:id="rId77" xr:uid="{00000000-0004-0000-0000-00004D000000}"/>
    <hyperlink ref="B79" r:id="rId78" xr:uid="{00000000-0004-0000-0000-00004E000000}"/>
    <hyperlink ref="B80" r:id="rId79" xr:uid="{00000000-0004-0000-0000-00004F000000}"/>
    <hyperlink ref="B81" r:id="rId80" xr:uid="{00000000-0004-0000-0000-000050000000}"/>
    <hyperlink ref="B82" r:id="rId81" xr:uid="{00000000-0004-0000-0000-000051000000}"/>
    <hyperlink ref="B83" r:id="rId82" xr:uid="{00000000-0004-0000-0000-000052000000}"/>
    <hyperlink ref="B84" r:id="rId83" xr:uid="{00000000-0004-0000-0000-000053000000}"/>
    <hyperlink ref="B85" r:id="rId84" xr:uid="{00000000-0004-0000-0000-000054000000}"/>
    <hyperlink ref="B86" r:id="rId85" xr:uid="{00000000-0004-0000-0000-000055000000}"/>
    <hyperlink ref="B87" r:id="rId86" xr:uid="{00000000-0004-0000-0000-000056000000}"/>
    <hyperlink ref="B88" r:id="rId87" xr:uid="{00000000-0004-0000-0000-000057000000}"/>
    <hyperlink ref="B89" r:id="rId88" xr:uid="{00000000-0004-0000-0000-000058000000}"/>
    <hyperlink ref="B90" r:id="rId89" xr:uid="{00000000-0004-0000-0000-000059000000}"/>
    <hyperlink ref="B91" r:id="rId90" xr:uid="{00000000-0004-0000-0000-00005A000000}"/>
    <hyperlink ref="B92" r:id="rId91" xr:uid="{00000000-0004-0000-0000-00005B000000}"/>
    <hyperlink ref="B93" r:id="rId92" xr:uid="{00000000-0004-0000-0000-00005C000000}"/>
    <hyperlink ref="B96" r:id="rId93" xr:uid="{00000000-0004-0000-0000-00005D000000}"/>
    <hyperlink ref="B97" r:id="rId94" xr:uid="{00000000-0004-0000-0000-00005E000000}"/>
    <hyperlink ref="B98" r:id="rId95" xr:uid="{00000000-0004-0000-0000-00005F000000}"/>
    <hyperlink ref="B99" r:id="rId96" xr:uid="{00000000-0004-0000-0000-000060000000}"/>
    <hyperlink ref="B100" r:id="rId97" xr:uid="{00000000-0004-0000-0000-000061000000}"/>
    <hyperlink ref="B101" r:id="rId98" xr:uid="{00000000-0004-0000-0000-000062000000}"/>
    <hyperlink ref="B102" r:id="rId99" xr:uid="{00000000-0004-0000-0000-000063000000}"/>
    <hyperlink ref="B103" r:id="rId100" xr:uid="{00000000-0004-0000-0000-000064000000}"/>
    <hyperlink ref="B104" r:id="rId101" xr:uid="{00000000-0004-0000-0000-000065000000}"/>
    <hyperlink ref="B105" r:id="rId102" xr:uid="{00000000-0004-0000-0000-000066000000}"/>
    <hyperlink ref="B106" r:id="rId103" xr:uid="{00000000-0004-0000-0000-000068000000}"/>
    <hyperlink ref="B107" r:id="rId104" xr:uid="{00000000-0004-0000-0000-000069000000}"/>
    <hyperlink ref="B108" r:id="rId105" xr:uid="{00000000-0004-0000-0000-00006A000000}"/>
    <hyperlink ref="B109" r:id="rId106" xr:uid="{00000000-0004-0000-0000-00006B000000}"/>
    <hyperlink ref="B110" r:id="rId107" xr:uid="{00000000-0004-0000-0000-00006C000000}"/>
    <hyperlink ref="B111" r:id="rId108" xr:uid="{00000000-0004-0000-0000-00006D000000}"/>
    <hyperlink ref="B112" r:id="rId109" xr:uid="{00000000-0004-0000-0000-00006E000000}"/>
    <hyperlink ref="B113" r:id="rId110" xr:uid="{00000000-0004-0000-0000-00006F000000}"/>
    <hyperlink ref="B114" r:id="rId111" xr:uid="{00000000-0004-0000-0000-000070000000}"/>
    <hyperlink ref="B115" r:id="rId112" xr:uid="{00000000-0004-0000-0000-000071000000}"/>
    <hyperlink ref="B116" r:id="rId113" xr:uid="{00000000-0004-0000-0000-000072000000}"/>
    <hyperlink ref="B117" r:id="rId114" xr:uid="{00000000-0004-0000-0000-000073000000}"/>
    <hyperlink ref="B118" r:id="rId115" xr:uid="{00000000-0004-0000-0000-000074000000}"/>
    <hyperlink ref="B119" r:id="rId116" xr:uid="{00000000-0004-0000-0000-000075000000}"/>
    <hyperlink ref="B120" r:id="rId117" xr:uid="{00000000-0004-0000-0000-000076000000}"/>
    <hyperlink ref="B121" r:id="rId118" xr:uid="{00000000-0004-0000-0000-000077000000}"/>
    <hyperlink ref="B122" r:id="rId119" xr:uid="{00000000-0004-0000-0000-000078000000}"/>
    <hyperlink ref="B123" r:id="rId120" xr:uid="{00000000-0004-0000-0000-000079000000}"/>
    <hyperlink ref="B124" r:id="rId121" xr:uid="{00000000-0004-0000-0000-00007A000000}"/>
    <hyperlink ref="B125" r:id="rId122" xr:uid="{00000000-0004-0000-0000-00007B000000}"/>
    <hyperlink ref="B126" r:id="rId123" xr:uid="{00000000-0004-0000-0000-00007C000000}"/>
    <hyperlink ref="B127" r:id="rId124" xr:uid="{00000000-0004-0000-0000-00007D000000}"/>
    <hyperlink ref="B128" r:id="rId125" xr:uid="{00000000-0004-0000-0000-00007E000000}"/>
    <hyperlink ref="B129" r:id="rId126" xr:uid="{00000000-0004-0000-0000-00007F000000}"/>
    <hyperlink ref="B130" r:id="rId127" xr:uid="{00000000-0004-0000-0000-000080000000}"/>
    <hyperlink ref="B131" r:id="rId128" xr:uid="{00000000-0004-0000-0000-000081000000}"/>
    <hyperlink ref="B132" r:id="rId129" xr:uid="{00000000-0004-0000-0000-000082000000}"/>
    <hyperlink ref="B133" r:id="rId130" xr:uid="{00000000-0004-0000-0000-000083000000}"/>
    <hyperlink ref="B134" r:id="rId131" xr:uid="{00000000-0004-0000-0000-000084000000}"/>
    <hyperlink ref="B135" r:id="rId132" xr:uid="{00000000-0004-0000-0000-000085000000}"/>
    <hyperlink ref="B136" r:id="rId133" xr:uid="{00000000-0004-0000-0000-000086000000}"/>
    <hyperlink ref="B137" r:id="rId134" xr:uid="{00000000-0004-0000-0000-000087000000}"/>
    <hyperlink ref="B138" r:id="rId135" xr:uid="{00000000-0004-0000-0000-000088000000}"/>
    <hyperlink ref="B139" r:id="rId136" xr:uid="{00000000-0004-0000-0000-000089000000}"/>
    <hyperlink ref="B140" r:id="rId137" xr:uid="{00000000-0004-0000-0000-00008A000000}"/>
    <hyperlink ref="B141" r:id="rId138" xr:uid="{00000000-0004-0000-0000-00008B000000}"/>
    <hyperlink ref="B142" r:id="rId139" xr:uid="{00000000-0004-0000-0000-00008C000000}"/>
    <hyperlink ref="B143" r:id="rId140" xr:uid="{00000000-0004-0000-0000-00008D000000}"/>
    <hyperlink ref="B144" r:id="rId141" xr:uid="{00000000-0004-0000-0000-00008E000000}"/>
    <hyperlink ref="B145" r:id="rId142" xr:uid="{00000000-0004-0000-0000-00008F000000}"/>
    <hyperlink ref="B146" r:id="rId143" xr:uid="{00000000-0004-0000-0000-000090000000}"/>
    <hyperlink ref="B147" r:id="rId144" xr:uid="{00000000-0004-0000-0000-000091000000}"/>
    <hyperlink ref="B148" r:id="rId145" xr:uid="{00000000-0004-0000-0000-000092000000}"/>
    <hyperlink ref="B149" r:id="rId146" xr:uid="{00000000-0004-0000-0000-000093000000}"/>
    <hyperlink ref="B150" r:id="rId147" xr:uid="{00000000-0004-0000-0000-000094000000}"/>
    <hyperlink ref="B151" r:id="rId148" xr:uid="{00000000-0004-0000-0000-000096000000}"/>
    <hyperlink ref="B152" r:id="rId149" xr:uid="{00000000-0004-0000-0000-000097000000}"/>
    <hyperlink ref="B153" r:id="rId150" xr:uid="{00000000-0004-0000-0000-000098000000}"/>
    <hyperlink ref="B154" r:id="rId151" xr:uid="{00000000-0004-0000-0000-000099000000}"/>
    <hyperlink ref="B155" r:id="rId152" xr:uid="{00000000-0004-0000-0000-00009A000000}"/>
    <hyperlink ref="B156" r:id="rId153" xr:uid="{00000000-0004-0000-0000-00009B000000}"/>
    <hyperlink ref="B157" r:id="rId154" xr:uid="{00000000-0004-0000-0000-00009C000000}"/>
    <hyperlink ref="B158" r:id="rId155" xr:uid="{00000000-0004-0000-0000-00009D000000}"/>
    <hyperlink ref="B159" r:id="rId156" xr:uid="{00000000-0004-0000-0000-00009E000000}"/>
    <hyperlink ref="B160" r:id="rId157" xr:uid="{00000000-0004-0000-0000-00009F000000}"/>
    <hyperlink ref="B161" r:id="rId158" xr:uid="{00000000-0004-0000-0000-0000A0000000}"/>
    <hyperlink ref="B162" r:id="rId159" xr:uid="{00000000-0004-0000-0000-0000A1000000}"/>
    <hyperlink ref="B163" r:id="rId160" xr:uid="{00000000-0004-0000-0000-0000A2000000}"/>
    <hyperlink ref="B164" r:id="rId161" xr:uid="{00000000-0004-0000-0000-0000A3000000}"/>
    <hyperlink ref="B165" r:id="rId162" xr:uid="{00000000-0004-0000-0000-0000A4000000}"/>
    <hyperlink ref="B166" r:id="rId163" xr:uid="{00000000-0004-0000-0000-0000A5000000}"/>
    <hyperlink ref="B167" r:id="rId164" xr:uid="{00000000-0004-0000-0000-0000A6000000}"/>
    <hyperlink ref="B168" r:id="rId165" xr:uid="{00000000-0004-0000-0000-0000A7000000}"/>
    <hyperlink ref="B169" r:id="rId166" xr:uid="{00000000-0004-0000-0000-0000A8000000}"/>
    <hyperlink ref="B170" r:id="rId167" xr:uid="{00000000-0004-0000-0000-0000A9000000}"/>
    <hyperlink ref="B171" r:id="rId168" xr:uid="{00000000-0004-0000-0000-0000AA000000}"/>
    <hyperlink ref="B172" r:id="rId169" xr:uid="{00000000-0004-0000-0000-0000AB000000}"/>
    <hyperlink ref="B173" r:id="rId170" xr:uid="{00000000-0004-0000-0000-0000AC000000}"/>
    <hyperlink ref="B174" r:id="rId171" xr:uid="{00000000-0004-0000-0000-0000AD000000}"/>
    <hyperlink ref="B175" r:id="rId172" xr:uid="{00000000-0004-0000-0000-0000AE000000}"/>
    <hyperlink ref="B176" r:id="rId173" xr:uid="{00000000-0004-0000-0000-0000AF000000}"/>
    <hyperlink ref="B177" r:id="rId174" xr:uid="{00000000-0004-0000-0000-0000B0000000}"/>
    <hyperlink ref="B178" r:id="rId175" xr:uid="{00000000-0004-0000-0000-0000B1000000}"/>
    <hyperlink ref="B179" r:id="rId176" xr:uid="{00000000-0004-0000-0000-0000B2000000}"/>
    <hyperlink ref="B180" r:id="rId177" xr:uid="{00000000-0004-0000-0000-0000B3000000}"/>
    <hyperlink ref="B181" r:id="rId178" xr:uid="{00000000-0004-0000-0000-0000B4000000}"/>
    <hyperlink ref="B182" r:id="rId179" xr:uid="{00000000-0004-0000-0000-0000B5000000}"/>
    <hyperlink ref="B183" r:id="rId180" xr:uid="{00000000-0004-0000-0000-0000B6000000}"/>
    <hyperlink ref="B184" r:id="rId181" xr:uid="{00000000-0004-0000-0000-0000B7000000}"/>
    <hyperlink ref="B185" r:id="rId182" xr:uid="{00000000-0004-0000-0000-0000B8000000}"/>
    <hyperlink ref="B186" r:id="rId183" xr:uid="{00000000-0004-0000-0000-0000B9000000}"/>
    <hyperlink ref="B187" r:id="rId184" xr:uid="{00000000-0004-0000-0000-0000BA000000}"/>
    <hyperlink ref="B188" r:id="rId185" xr:uid="{00000000-0004-0000-0000-0000BB000000}"/>
    <hyperlink ref="B189" r:id="rId186" xr:uid="{00000000-0004-0000-0000-0000BC000000}"/>
    <hyperlink ref="B190" r:id="rId187" xr:uid="{00000000-0004-0000-0000-0000BD000000}"/>
    <hyperlink ref="B191" r:id="rId188" xr:uid="{00000000-0004-0000-0000-0000BE000000}"/>
    <hyperlink ref="B192" r:id="rId189" xr:uid="{00000000-0004-0000-0000-0000BF000000}"/>
    <hyperlink ref="B193" r:id="rId190" xr:uid="{00000000-0004-0000-0000-0000C0000000}"/>
    <hyperlink ref="B194" r:id="rId191" xr:uid="{00000000-0004-0000-0000-0000C2000000}"/>
    <hyperlink ref="B195" r:id="rId192" xr:uid="{00000000-0004-0000-0000-0000C3000000}"/>
    <hyperlink ref="B196" r:id="rId193" xr:uid="{00000000-0004-0000-0000-0000C4000000}"/>
    <hyperlink ref="B197" r:id="rId194" xr:uid="{00000000-0004-0000-0000-0000C5000000}"/>
    <hyperlink ref="B198" r:id="rId195" xr:uid="{00000000-0004-0000-0000-0000C6000000}"/>
    <hyperlink ref="B199" r:id="rId196" xr:uid="{00000000-0004-0000-0000-0000C7000000}"/>
    <hyperlink ref="B200" r:id="rId197" xr:uid="{00000000-0004-0000-0000-0000C8000000}"/>
    <hyperlink ref="B201" r:id="rId198" xr:uid="{00000000-0004-0000-0000-0000C9000000}"/>
    <hyperlink ref="B202" r:id="rId199" xr:uid="{00000000-0004-0000-0000-0000CA000000}"/>
    <hyperlink ref="B203" r:id="rId200" xr:uid="{00000000-0004-0000-0000-0000CB000000}"/>
    <hyperlink ref="B204" r:id="rId201" xr:uid="{00000000-0004-0000-0000-0000CC000000}"/>
    <hyperlink ref="B205" r:id="rId202" xr:uid="{00000000-0004-0000-0000-0000CD000000}"/>
    <hyperlink ref="B206" r:id="rId203" xr:uid="{00000000-0004-0000-0000-0000CE000000}"/>
    <hyperlink ref="B207" r:id="rId204" xr:uid="{00000000-0004-0000-0000-0000CF000000}"/>
    <hyperlink ref="B208" r:id="rId205" xr:uid="{00000000-0004-0000-0000-0000D0000000}"/>
    <hyperlink ref="B209" r:id="rId206" xr:uid="{00000000-0004-0000-0000-0000D1000000}"/>
    <hyperlink ref="B210" r:id="rId207" xr:uid="{00000000-0004-0000-0000-0000D2000000}"/>
    <hyperlink ref="B211" r:id="rId208" xr:uid="{00000000-0004-0000-0000-0000D3000000}"/>
    <hyperlink ref="B212" r:id="rId209" xr:uid="{00000000-0004-0000-0000-0000D4000000}"/>
    <hyperlink ref="B213" r:id="rId210" xr:uid="{00000000-0004-0000-0000-0000D5000000}"/>
    <hyperlink ref="B214" r:id="rId211" xr:uid="{00000000-0004-0000-0000-0000D6000000}"/>
    <hyperlink ref="B215" r:id="rId212" xr:uid="{00000000-0004-0000-0000-0000D7000000}"/>
    <hyperlink ref="B216" r:id="rId213" xr:uid="{00000000-0004-0000-0000-0000D8000000}"/>
    <hyperlink ref="B217" r:id="rId214" xr:uid="{00000000-0004-0000-0000-0000D9000000}"/>
    <hyperlink ref="B218" r:id="rId215" xr:uid="{00000000-0004-0000-0000-0000DA000000}"/>
    <hyperlink ref="B219" r:id="rId216" xr:uid="{00000000-0004-0000-0000-0000DB000000}"/>
    <hyperlink ref="B220" r:id="rId217" xr:uid="{00000000-0004-0000-0000-0000DC000000}"/>
    <hyperlink ref="B221" r:id="rId218" xr:uid="{00000000-0004-0000-0000-0000DD000000}"/>
    <hyperlink ref="B222" r:id="rId219" xr:uid="{00000000-0004-0000-0000-0000DE000000}"/>
    <hyperlink ref="B223" r:id="rId220" xr:uid="{00000000-0004-0000-0000-0000E0000000}"/>
    <hyperlink ref="B224" r:id="rId221" xr:uid="{00000000-0004-0000-0000-0000E1000000}"/>
    <hyperlink ref="B225" r:id="rId222" xr:uid="{00000000-0004-0000-0000-0000E2000000}"/>
    <hyperlink ref="B226" r:id="rId223" xr:uid="{00000000-0004-0000-0000-0000E3000000}"/>
    <hyperlink ref="B227" r:id="rId224" xr:uid="{00000000-0004-0000-0000-0000E4000000}"/>
    <hyperlink ref="B228" r:id="rId225" xr:uid="{00000000-0004-0000-0000-0000E5000000}"/>
    <hyperlink ref="B229" r:id="rId226" xr:uid="{00000000-0004-0000-0000-0000E6000000}"/>
    <hyperlink ref="B230" r:id="rId227" xr:uid="{00000000-0004-0000-0000-0000E7000000}"/>
    <hyperlink ref="B231" r:id="rId228" xr:uid="{00000000-0004-0000-0000-0000E8000000}"/>
    <hyperlink ref="B232" r:id="rId229" xr:uid="{00000000-0004-0000-0000-0000E9000000}"/>
    <hyperlink ref="B233" r:id="rId230" xr:uid="{00000000-0004-0000-0000-0000EA000000}"/>
    <hyperlink ref="B234" r:id="rId231" xr:uid="{00000000-0004-0000-0000-0000EB000000}"/>
    <hyperlink ref="B235" r:id="rId232" xr:uid="{00000000-0004-0000-0000-0000EC000000}"/>
    <hyperlink ref="B236" r:id="rId233" xr:uid="{00000000-0004-0000-0000-0000ED000000}"/>
    <hyperlink ref="B237" r:id="rId234" xr:uid="{00000000-0004-0000-0000-0000EE000000}"/>
    <hyperlink ref="B238" r:id="rId235" xr:uid="{00000000-0004-0000-0000-0000EF000000}"/>
    <hyperlink ref="B239" r:id="rId236" xr:uid="{00000000-0004-0000-0000-0000F0000000}"/>
    <hyperlink ref="B240" r:id="rId237" xr:uid="{00000000-0004-0000-0000-0000F1000000}"/>
    <hyperlink ref="B241" r:id="rId238" xr:uid="{00000000-0004-0000-0000-0000F2000000}"/>
    <hyperlink ref="B242" r:id="rId239" xr:uid="{00000000-0004-0000-0000-0000F3000000}"/>
    <hyperlink ref="B243" r:id="rId240" xr:uid="{00000000-0004-0000-0000-0000F4000000}"/>
    <hyperlink ref="B244" r:id="rId241" xr:uid="{00000000-0004-0000-0000-0000F5000000}"/>
    <hyperlink ref="B245" r:id="rId242" xr:uid="{00000000-0004-0000-0000-0000F6000000}"/>
    <hyperlink ref="B246" r:id="rId243" xr:uid="{00000000-0004-0000-0000-0000F7000000}"/>
    <hyperlink ref="B247" r:id="rId244" xr:uid="{00000000-0004-0000-0000-0000F8000000}"/>
    <hyperlink ref="B248" r:id="rId245" xr:uid="{00000000-0004-0000-0000-0000F9000000}"/>
    <hyperlink ref="B249" r:id="rId246" xr:uid="{00000000-0004-0000-0000-0000FA000000}"/>
    <hyperlink ref="B250" r:id="rId247" xr:uid="{00000000-0004-0000-0000-0000FB000000}"/>
    <hyperlink ref="B251" r:id="rId248" xr:uid="{00000000-0004-0000-0000-0000FC000000}"/>
    <hyperlink ref="B252" r:id="rId249" xr:uid="{00000000-0004-0000-0000-0000FD000000}"/>
    <hyperlink ref="B253" r:id="rId250" xr:uid="{00000000-0004-0000-0000-0000FE000000}"/>
    <hyperlink ref="B254" r:id="rId251" xr:uid="{00000000-0004-0000-0000-0000FF000000}"/>
    <hyperlink ref="B255" r:id="rId252" xr:uid="{00000000-0004-0000-0000-000000010000}"/>
    <hyperlink ref="B256" r:id="rId253" xr:uid="{00000000-0004-0000-0000-000001010000}"/>
    <hyperlink ref="B257" r:id="rId254" xr:uid="{00000000-0004-0000-0000-000002010000}"/>
    <hyperlink ref="B258" r:id="rId255" xr:uid="{00000000-0004-0000-0000-000003010000}"/>
    <hyperlink ref="B259" r:id="rId256" xr:uid="{00000000-0004-0000-0000-000004010000}"/>
    <hyperlink ref="B262" r:id="rId257" xr:uid="{00000000-0004-0000-0000-000005010000}"/>
    <hyperlink ref="B264" r:id="rId258" xr:uid="{00000000-0004-0000-0000-000006010000}"/>
    <hyperlink ref="B265" r:id="rId259" xr:uid="{00000000-0004-0000-0000-000007010000}"/>
    <hyperlink ref="B266" r:id="rId260" xr:uid="{00000000-0004-0000-0000-000008010000}"/>
    <hyperlink ref="B267" r:id="rId261" xr:uid="{00000000-0004-0000-0000-000009010000}"/>
    <hyperlink ref="B268" r:id="rId262" xr:uid="{00000000-0004-0000-0000-00000A010000}"/>
    <hyperlink ref="B269" r:id="rId263" xr:uid="{00000000-0004-0000-0000-00000B010000}"/>
    <hyperlink ref="B270" r:id="rId264" xr:uid="{00000000-0004-0000-0000-00000C010000}"/>
    <hyperlink ref="B271" r:id="rId265" xr:uid="{00000000-0004-0000-0000-00000D010000}"/>
    <hyperlink ref="B272" r:id="rId266" xr:uid="{00000000-0004-0000-0000-00000E010000}"/>
    <hyperlink ref="B273" r:id="rId267" xr:uid="{00000000-0004-0000-0000-00000F010000}"/>
    <hyperlink ref="B274" r:id="rId268" xr:uid="{00000000-0004-0000-0000-000010010000}"/>
    <hyperlink ref="B275" r:id="rId269" xr:uid="{00000000-0004-0000-0000-000011010000}"/>
    <hyperlink ref="B276" r:id="rId270" xr:uid="{00000000-0004-0000-0000-000012010000}"/>
    <hyperlink ref="B277" r:id="rId271" xr:uid="{00000000-0004-0000-0000-000013010000}"/>
    <hyperlink ref="B278" r:id="rId272" xr:uid="{00000000-0004-0000-0000-000014010000}"/>
    <hyperlink ref="B279" r:id="rId273" xr:uid="{00000000-0004-0000-0000-000015010000}"/>
    <hyperlink ref="B280" r:id="rId274" xr:uid="{00000000-0004-0000-0000-000016010000}"/>
    <hyperlink ref="B282" r:id="rId275" xr:uid="{00000000-0004-0000-0000-000017010000}"/>
    <hyperlink ref="B283" r:id="rId276" xr:uid="{00000000-0004-0000-0000-000018010000}"/>
    <hyperlink ref="B284" r:id="rId277" xr:uid="{00000000-0004-0000-0000-000019010000}"/>
    <hyperlink ref="B285" r:id="rId278" xr:uid="{00000000-0004-0000-0000-00001A010000}"/>
    <hyperlink ref="B286" r:id="rId279" xr:uid="{00000000-0004-0000-0000-00001B010000}"/>
    <hyperlink ref="B287" r:id="rId280" xr:uid="{00000000-0004-0000-0000-00001C010000}"/>
    <hyperlink ref="B288" r:id="rId281" xr:uid="{00000000-0004-0000-0000-00001D010000}"/>
    <hyperlink ref="B289" r:id="rId282" xr:uid="{00000000-0004-0000-0000-00001E010000}"/>
    <hyperlink ref="B290" r:id="rId283" xr:uid="{00000000-0004-0000-0000-00001F010000}"/>
    <hyperlink ref="B291" r:id="rId284" xr:uid="{00000000-0004-0000-0000-000020010000}"/>
    <hyperlink ref="B292" r:id="rId285" xr:uid="{00000000-0004-0000-0000-000021010000}"/>
    <hyperlink ref="B293" r:id="rId286" xr:uid="{00000000-0004-0000-0000-000022010000}"/>
    <hyperlink ref="B294" r:id="rId287" xr:uid="{00000000-0004-0000-0000-000023010000}"/>
    <hyperlink ref="B295" r:id="rId288" xr:uid="{00000000-0004-0000-0000-000024010000}"/>
    <hyperlink ref="B296" r:id="rId289" xr:uid="{00000000-0004-0000-0000-000025010000}"/>
    <hyperlink ref="B297" r:id="rId290" xr:uid="{00000000-0004-0000-0000-000026010000}"/>
    <hyperlink ref="B298" r:id="rId291" xr:uid="{00000000-0004-0000-0000-000027010000}"/>
    <hyperlink ref="B299" r:id="rId292" xr:uid="{00000000-0004-0000-0000-000028010000}"/>
    <hyperlink ref="B300" r:id="rId293" xr:uid="{00000000-0004-0000-0000-000029010000}"/>
    <hyperlink ref="B301" r:id="rId294" xr:uid="{00000000-0004-0000-0000-00002A010000}"/>
    <hyperlink ref="B302" r:id="rId295" xr:uid="{00000000-0004-0000-0000-00002C010000}"/>
    <hyperlink ref="B303" r:id="rId296" xr:uid="{00000000-0004-0000-0000-00002D010000}"/>
    <hyperlink ref="B304" r:id="rId297" xr:uid="{00000000-0004-0000-0000-00002E010000}"/>
    <hyperlink ref="B305" r:id="rId298" xr:uid="{00000000-0004-0000-0000-00002F010000}"/>
    <hyperlink ref="B306" r:id="rId299" xr:uid="{00000000-0004-0000-0000-000030010000}"/>
    <hyperlink ref="B307" r:id="rId300" xr:uid="{00000000-0004-0000-0000-000031010000}"/>
    <hyperlink ref="B308" r:id="rId301" xr:uid="{00000000-0004-0000-0000-000032010000}"/>
    <hyperlink ref="B309" r:id="rId302" xr:uid="{00000000-0004-0000-0000-000033010000}"/>
    <hyperlink ref="B310" r:id="rId303" xr:uid="{00000000-0004-0000-0000-000035010000}"/>
    <hyperlink ref="B311" r:id="rId304" xr:uid="{00000000-0004-0000-0000-000036010000}"/>
    <hyperlink ref="B312" r:id="rId305" xr:uid="{00000000-0004-0000-0000-000037010000}"/>
    <hyperlink ref="B315" r:id="rId306" xr:uid="{00000000-0004-0000-0000-000038010000}"/>
    <hyperlink ref="B317" r:id="rId307" xr:uid="{00000000-0004-0000-0000-000039010000}"/>
    <hyperlink ref="B318" r:id="rId308" xr:uid="{00000000-0004-0000-0000-00003A010000}"/>
    <hyperlink ref="B319" r:id="rId309" xr:uid="{00000000-0004-0000-0000-00003B010000}"/>
    <hyperlink ref="B320" r:id="rId310" xr:uid="{00000000-0004-0000-0000-00003C010000}"/>
    <hyperlink ref="B321" r:id="rId311" xr:uid="{00000000-0004-0000-0000-00003D010000}"/>
    <hyperlink ref="B322" r:id="rId312" xr:uid="{00000000-0004-0000-0000-00003E010000}"/>
    <hyperlink ref="B323" r:id="rId313" xr:uid="{00000000-0004-0000-0000-00003F010000}"/>
    <hyperlink ref="B324" r:id="rId314" xr:uid="{00000000-0004-0000-0000-000040010000}"/>
    <hyperlink ref="B325" r:id="rId315" xr:uid="{00000000-0004-0000-0000-000041010000}"/>
    <hyperlink ref="B326" r:id="rId316" xr:uid="{00000000-0004-0000-0000-000042010000}"/>
    <hyperlink ref="B327" r:id="rId317" xr:uid="{00000000-0004-0000-0000-000043010000}"/>
    <hyperlink ref="B328" r:id="rId318" xr:uid="{00000000-0004-0000-0000-000044010000}"/>
    <hyperlink ref="B329" r:id="rId319" xr:uid="{00000000-0004-0000-0000-000045010000}"/>
    <hyperlink ref="B330" r:id="rId320" xr:uid="{00000000-0004-0000-0000-000046010000}"/>
    <hyperlink ref="B331" r:id="rId321" xr:uid="{00000000-0004-0000-0000-000047010000}"/>
    <hyperlink ref="B332" r:id="rId322" xr:uid="{00000000-0004-0000-0000-000048010000}"/>
    <hyperlink ref="B333" r:id="rId323" xr:uid="{00000000-0004-0000-0000-000049010000}"/>
    <hyperlink ref="B334" r:id="rId324" xr:uid="{00000000-0004-0000-0000-00004A010000}"/>
    <hyperlink ref="B335" r:id="rId325" xr:uid="{00000000-0004-0000-0000-00004B010000}"/>
    <hyperlink ref="B336" r:id="rId326" xr:uid="{00000000-0004-0000-0000-00004C010000}"/>
    <hyperlink ref="B337" r:id="rId327" xr:uid="{00000000-0004-0000-0000-00004E010000}"/>
    <hyperlink ref="B338" r:id="rId328" xr:uid="{00000000-0004-0000-0000-00004F010000}"/>
    <hyperlink ref="B339" r:id="rId329" xr:uid="{00000000-0004-0000-0000-000050010000}"/>
    <hyperlink ref="B340" r:id="rId330" xr:uid="{00000000-0004-0000-0000-000051010000}"/>
    <hyperlink ref="B341" r:id="rId331" xr:uid="{00000000-0004-0000-0000-000052010000}"/>
    <hyperlink ref="B342" r:id="rId332" xr:uid="{00000000-0004-0000-0000-000053010000}"/>
    <hyperlink ref="B343" r:id="rId333" xr:uid="{00000000-0004-0000-0000-000054010000}"/>
    <hyperlink ref="B344" r:id="rId334" xr:uid="{00000000-0004-0000-0000-000055010000}"/>
    <hyperlink ref="B345" r:id="rId335" xr:uid="{00000000-0004-0000-0000-000056010000}"/>
    <hyperlink ref="B346" r:id="rId336" xr:uid="{00000000-0004-0000-0000-000057010000}"/>
    <hyperlink ref="B347" r:id="rId337" xr:uid="{00000000-0004-0000-0000-000058010000}"/>
    <hyperlink ref="B348" r:id="rId338" xr:uid="{00000000-0004-0000-0000-000059010000}"/>
    <hyperlink ref="B349" r:id="rId339" xr:uid="{00000000-0004-0000-0000-00005A010000}"/>
    <hyperlink ref="B350" r:id="rId340" xr:uid="{00000000-0004-0000-0000-00005B010000}"/>
    <hyperlink ref="B351" r:id="rId341" xr:uid="{00000000-0004-0000-0000-00005C010000}"/>
    <hyperlink ref="B352" r:id="rId342" xr:uid="{00000000-0004-0000-0000-00005D010000}"/>
    <hyperlink ref="B353" r:id="rId343" xr:uid="{00000000-0004-0000-0000-00005E010000}"/>
    <hyperlink ref="B354" r:id="rId344" xr:uid="{00000000-0004-0000-0000-00005F010000}"/>
    <hyperlink ref="B355" r:id="rId345" xr:uid="{00000000-0004-0000-0000-000060010000}"/>
    <hyperlink ref="B356" r:id="rId346" xr:uid="{00000000-0004-0000-0000-000061010000}"/>
    <hyperlink ref="B357" r:id="rId347" xr:uid="{00000000-0004-0000-0000-000062010000}"/>
    <hyperlink ref="B358" r:id="rId348" xr:uid="{00000000-0004-0000-0000-000063010000}"/>
    <hyperlink ref="B359" r:id="rId349" xr:uid="{00000000-0004-0000-0000-000064010000}"/>
    <hyperlink ref="B360" r:id="rId350" xr:uid="{00000000-0004-0000-0000-000065010000}"/>
    <hyperlink ref="B361" r:id="rId351" xr:uid="{00000000-0004-0000-0000-000066010000}"/>
    <hyperlink ref="B362" r:id="rId352" xr:uid="{00000000-0004-0000-0000-000067010000}"/>
    <hyperlink ref="B363" r:id="rId353" xr:uid="{00000000-0004-0000-0000-000068010000}"/>
    <hyperlink ref="B364" r:id="rId354" xr:uid="{00000000-0004-0000-0000-000069010000}"/>
    <hyperlink ref="B365" r:id="rId355" xr:uid="{00000000-0004-0000-0000-00006A010000}"/>
    <hyperlink ref="B366" r:id="rId356" xr:uid="{00000000-0004-0000-0000-00006B010000}"/>
    <hyperlink ref="B367" r:id="rId357" xr:uid="{00000000-0004-0000-0000-00006C010000}"/>
    <hyperlink ref="B368" r:id="rId358" xr:uid="{00000000-0004-0000-0000-00006D010000}"/>
    <hyperlink ref="B369" r:id="rId359" xr:uid="{00000000-0004-0000-0000-00006E010000}"/>
    <hyperlink ref="B370" r:id="rId360" xr:uid="{00000000-0004-0000-0000-000070010000}"/>
    <hyperlink ref="B371" r:id="rId361" xr:uid="{00000000-0004-0000-0000-000071010000}"/>
    <hyperlink ref="B372" r:id="rId362" xr:uid="{00000000-0004-0000-0000-000072010000}"/>
    <hyperlink ref="B373" r:id="rId363" xr:uid="{00000000-0004-0000-0000-000073010000}"/>
    <hyperlink ref="B374" r:id="rId364" xr:uid="{00000000-0004-0000-0000-000074010000}"/>
    <hyperlink ref="B375" r:id="rId365" xr:uid="{00000000-0004-0000-0000-000075010000}"/>
    <hyperlink ref="B376" r:id="rId366" xr:uid="{00000000-0004-0000-0000-000076010000}"/>
    <hyperlink ref="B377" r:id="rId367" xr:uid="{00000000-0004-0000-0000-000077010000}"/>
    <hyperlink ref="B378" r:id="rId368" xr:uid="{00000000-0004-0000-0000-000078010000}"/>
    <hyperlink ref="B379" r:id="rId369" xr:uid="{00000000-0004-0000-0000-000079010000}"/>
    <hyperlink ref="B380" r:id="rId370" xr:uid="{00000000-0004-0000-0000-00007A010000}"/>
    <hyperlink ref="B381" r:id="rId371" xr:uid="{00000000-0004-0000-0000-00007B010000}"/>
    <hyperlink ref="B382" r:id="rId372" xr:uid="{00000000-0004-0000-0000-00007C010000}"/>
    <hyperlink ref="B383" r:id="rId373" xr:uid="{00000000-0004-0000-0000-00007D010000}"/>
    <hyperlink ref="B384" r:id="rId374" xr:uid="{00000000-0004-0000-0000-00007E010000}"/>
    <hyperlink ref="B385" r:id="rId375" xr:uid="{00000000-0004-0000-0000-00007F010000}"/>
    <hyperlink ref="B386" r:id="rId376" xr:uid="{00000000-0004-0000-0000-000080010000}"/>
    <hyperlink ref="B387" r:id="rId377" xr:uid="{00000000-0004-0000-0000-000082010000}"/>
    <hyperlink ref="B388" r:id="rId378" xr:uid="{00000000-0004-0000-0000-000083010000}"/>
    <hyperlink ref="B389" r:id="rId379" xr:uid="{00000000-0004-0000-0000-000084010000}"/>
    <hyperlink ref="B390" r:id="rId380" xr:uid="{00000000-0004-0000-0000-000085010000}"/>
    <hyperlink ref="B391" r:id="rId381" xr:uid="{00000000-0004-0000-0000-000086010000}"/>
    <hyperlink ref="B392" r:id="rId382" xr:uid="{00000000-0004-0000-0000-000087010000}"/>
    <hyperlink ref="B393" r:id="rId383" xr:uid="{00000000-0004-0000-0000-000088010000}"/>
    <hyperlink ref="B394" r:id="rId384" xr:uid="{00000000-0004-0000-0000-000089010000}"/>
    <hyperlink ref="B395" r:id="rId385" xr:uid="{00000000-0004-0000-0000-00008A010000}"/>
    <hyperlink ref="B396" r:id="rId386" xr:uid="{00000000-0004-0000-0000-00008B010000}"/>
    <hyperlink ref="B397" r:id="rId387" xr:uid="{00000000-0004-0000-0000-00008C010000}"/>
    <hyperlink ref="B398" r:id="rId388" xr:uid="{00000000-0004-0000-0000-00008D010000}"/>
    <hyperlink ref="B399" r:id="rId389" xr:uid="{00000000-0004-0000-0000-00008E010000}"/>
    <hyperlink ref="B400" r:id="rId390" xr:uid="{00000000-0004-0000-0000-00008F010000}"/>
    <hyperlink ref="B401" r:id="rId391" xr:uid="{00000000-0004-0000-0000-000090010000}"/>
    <hyperlink ref="B402" r:id="rId392" xr:uid="{00000000-0004-0000-0000-000091010000}"/>
    <hyperlink ref="B403" r:id="rId393" xr:uid="{00000000-0004-0000-0000-000092010000}"/>
    <hyperlink ref="B404" r:id="rId394" xr:uid="{00000000-0004-0000-0000-000093010000}"/>
    <hyperlink ref="B405" r:id="rId395" xr:uid="{00000000-0004-0000-0000-000094010000}"/>
    <hyperlink ref="B406" r:id="rId396" xr:uid="{00000000-0004-0000-0000-000095010000}"/>
    <hyperlink ref="B407" r:id="rId397" xr:uid="{00000000-0004-0000-0000-000096010000}"/>
    <hyperlink ref="B408" r:id="rId398" xr:uid="{00000000-0004-0000-0000-000097010000}"/>
    <hyperlink ref="B409" r:id="rId399" xr:uid="{00000000-0004-0000-0000-000098010000}"/>
    <hyperlink ref="B410" r:id="rId400" xr:uid="{00000000-0004-0000-0000-000099010000}"/>
    <hyperlink ref="B411" r:id="rId401" xr:uid="{00000000-0004-0000-0000-00009A010000}"/>
    <hyperlink ref="B412" r:id="rId402" xr:uid="{00000000-0004-0000-0000-00009B010000}"/>
    <hyperlink ref="B413" r:id="rId403" xr:uid="{00000000-0004-0000-0000-00009C010000}"/>
    <hyperlink ref="B414" r:id="rId404" xr:uid="{00000000-0004-0000-0000-00009D010000}"/>
    <hyperlink ref="B415" r:id="rId405" xr:uid="{00000000-0004-0000-0000-00009E010000}"/>
    <hyperlink ref="B416" r:id="rId406" xr:uid="{00000000-0004-0000-0000-00009F010000}"/>
    <hyperlink ref="B417" r:id="rId407" xr:uid="{00000000-0004-0000-0000-0000A0010000}"/>
    <hyperlink ref="B418" r:id="rId408" xr:uid="{00000000-0004-0000-0000-0000A1010000}"/>
    <hyperlink ref="B419" r:id="rId409" xr:uid="{00000000-0004-0000-0000-0000A2010000}"/>
    <hyperlink ref="B420" r:id="rId410" xr:uid="{00000000-0004-0000-0000-0000A3010000}"/>
    <hyperlink ref="B421" r:id="rId411" xr:uid="{00000000-0004-0000-0000-0000A4010000}"/>
    <hyperlink ref="B422" r:id="rId412" xr:uid="{00000000-0004-0000-0000-0000A5010000}"/>
    <hyperlink ref="B423" r:id="rId413" xr:uid="{00000000-0004-0000-0000-0000A6010000}"/>
    <hyperlink ref="B424" r:id="rId414" xr:uid="{00000000-0004-0000-0000-0000A7010000}"/>
    <hyperlink ref="B425" r:id="rId415" xr:uid="{00000000-0004-0000-0000-0000A8010000}"/>
    <hyperlink ref="B426" r:id="rId416" xr:uid="{00000000-0004-0000-0000-0000A9010000}"/>
    <hyperlink ref="B427" r:id="rId417" xr:uid="{00000000-0004-0000-0000-0000AA010000}"/>
    <hyperlink ref="B428" r:id="rId418" xr:uid="{00000000-0004-0000-0000-0000AB010000}"/>
    <hyperlink ref="B429" r:id="rId419" xr:uid="{00000000-0004-0000-0000-0000AC010000}"/>
    <hyperlink ref="B430" r:id="rId420" xr:uid="{00000000-0004-0000-0000-0000AD010000}"/>
    <hyperlink ref="B431" r:id="rId421" xr:uid="{00000000-0004-0000-0000-0000AE010000}"/>
    <hyperlink ref="B432" r:id="rId422" xr:uid="{00000000-0004-0000-0000-0000AF010000}"/>
    <hyperlink ref="B433" r:id="rId423" xr:uid="{00000000-0004-0000-0000-0000B0010000}"/>
    <hyperlink ref="B434" r:id="rId424" xr:uid="{00000000-0004-0000-0000-0000B1010000}"/>
    <hyperlink ref="B435" r:id="rId425" xr:uid="{00000000-0004-0000-0000-0000B2010000}"/>
    <hyperlink ref="B436" r:id="rId426" xr:uid="{00000000-0004-0000-0000-0000B3010000}"/>
    <hyperlink ref="B437" r:id="rId427" xr:uid="{00000000-0004-0000-0000-0000B4010000}"/>
    <hyperlink ref="B438" r:id="rId428" xr:uid="{00000000-0004-0000-0000-0000B5010000}"/>
    <hyperlink ref="B439" r:id="rId429" xr:uid="{00000000-0004-0000-0000-0000B6010000}"/>
    <hyperlink ref="B440" r:id="rId430" xr:uid="{00000000-0004-0000-0000-0000B7010000}"/>
    <hyperlink ref="B441" r:id="rId431" xr:uid="{00000000-0004-0000-0000-0000B8010000}"/>
    <hyperlink ref="B442" r:id="rId432" xr:uid="{00000000-0004-0000-0000-0000B9010000}"/>
    <hyperlink ref="B443" r:id="rId433" xr:uid="{00000000-0004-0000-0000-0000BA010000}"/>
    <hyperlink ref="B444" r:id="rId434" xr:uid="{00000000-0004-0000-0000-0000BB010000}"/>
    <hyperlink ref="B445" r:id="rId435" xr:uid="{00000000-0004-0000-0000-0000BC010000}"/>
    <hyperlink ref="B446" r:id="rId436" xr:uid="{00000000-0004-0000-0000-0000BD010000}"/>
    <hyperlink ref="B447" r:id="rId437" xr:uid="{00000000-0004-0000-0000-0000BE010000}"/>
    <hyperlink ref="B448" r:id="rId438" xr:uid="{00000000-0004-0000-0000-0000BF010000}"/>
    <hyperlink ref="B449" r:id="rId439" xr:uid="{00000000-0004-0000-0000-0000C0010000}"/>
    <hyperlink ref="B450" r:id="rId440" xr:uid="{00000000-0004-0000-0000-0000C1010000}"/>
    <hyperlink ref="B451" r:id="rId441" xr:uid="{00000000-0004-0000-0000-0000C2010000}"/>
    <hyperlink ref="B452" r:id="rId442" xr:uid="{00000000-0004-0000-0000-0000C3010000}"/>
    <hyperlink ref="B453" r:id="rId443" xr:uid="{00000000-0004-0000-0000-0000C4010000}"/>
    <hyperlink ref="B454" r:id="rId444" xr:uid="{00000000-0004-0000-0000-0000C5010000}"/>
    <hyperlink ref="B455" r:id="rId445" xr:uid="{00000000-0004-0000-0000-0000C6010000}"/>
    <hyperlink ref="B456" r:id="rId446" xr:uid="{00000000-0004-0000-0000-0000C7010000}"/>
    <hyperlink ref="B457" r:id="rId447" xr:uid="{00000000-0004-0000-0000-0000C8010000}"/>
    <hyperlink ref="B458" r:id="rId448" xr:uid="{00000000-0004-0000-0000-0000C9010000}"/>
    <hyperlink ref="B459" r:id="rId449" xr:uid="{00000000-0004-0000-0000-0000CA010000}"/>
    <hyperlink ref="B460" r:id="rId450" xr:uid="{00000000-0004-0000-0000-0000CB010000}"/>
    <hyperlink ref="B461" r:id="rId451" xr:uid="{00000000-0004-0000-0000-0000CC010000}"/>
    <hyperlink ref="B462" r:id="rId452" xr:uid="{00000000-0004-0000-0000-0000CD010000}"/>
    <hyperlink ref="B463" r:id="rId453" xr:uid="{00000000-0004-0000-0000-0000CE010000}"/>
    <hyperlink ref="B464" r:id="rId454" xr:uid="{00000000-0004-0000-0000-0000CF010000}"/>
    <hyperlink ref="B465" r:id="rId455" xr:uid="{00000000-0004-0000-0000-0000D0010000}"/>
    <hyperlink ref="B466" r:id="rId456" xr:uid="{00000000-0004-0000-0000-0000D1010000}"/>
    <hyperlink ref="B467" r:id="rId457" xr:uid="{00000000-0004-0000-0000-0000D2010000}"/>
    <hyperlink ref="B468" r:id="rId458" xr:uid="{00000000-0004-0000-0000-0000D3010000}"/>
    <hyperlink ref="B469" r:id="rId459" xr:uid="{00000000-0004-0000-0000-0000D4010000}"/>
    <hyperlink ref="B470" r:id="rId460" xr:uid="{00000000-0004-0000-0000-0000D5010000}"/>
    <hyperlink ref="B471" r:id="rId461" xr:uid="{00000000-0004-0000-0000-0000D6010000}"/>
    <hyperlink ref="B472" r:id="rId462" xr:uid="{00000000-0004-0000-0000-0000D7010000}"/>
    <hyperlink ref="B473" r:id="rId463" xr:uid="{00000000-0004-0000-0000-0000D8010000}"/>
    <hyperlink ref="B474" r:id="rId464" xr:uid="{00000000-0004-0000-0000-0000D9010000}"/>
    <hyperlink ref="B475" r:id="rId465" xr:uid="{00000000-0004-0000-0000-0000DA010000}"/>
    <hyperlink ref="B476" r:id="rId466" xr:uid="{00000000-0004-0000-0000-0000DB010000}"/>
    <hyperlink ref="B477" r:id="rId467" xr:uid="{00000000-0004-0000-0000-0000DC010000}"/>
    <hyperlink ref="B478" r:id="rId468" xr:uid="{00000000-0004-0000-0000-0000DD010000}"/>
    <hyperlink ref="B479" r:id="rId469" xr:uid="{00000000-0004-0000-0000-0000DE010000}"/>
    <hyperlink ref="B480" r:id="rId470" xr:uid="{00000000-0004-0000-0000-0000E0010000}"/>
    <hyperlink ref="B481" r:id="rId471" xr:uid="{00000000-0004-0000-0000-0000E1010000}"/>
    <hyperlink ref="B482" r:id="rId472" xr:uid="{00000000-0004-0000-0000-0000E2010000}"/>
    <hyperlink ref="B483" r:id="rId473" xr:uid="{00000000-0004-0000-0000-0000E3010000}"/>
    <hyperlink ref="B484" r:id="rId474" xr:uid="{00000000-0004-0000-0000-0000E4010000}"/>
    <hyperlink ref="B485" r:id="rId475" xr:uid="{00000000-0004-0000-0000-0000E5010000}"/>
    <hyperlink ref="B486" r:id="rId476" xr:uid="{00000000-0004-0000-0000-0000E6010000}"/>
    <hyperlink ref="B487" r:id="rId477" xr:uid="{00000000-0004-0000-0000-0000E7010000}"/>
    <hyperlink ref="B488" r:id="rId478" xr:uid="{00000000-0004-0000-0000-0000E8010000}"/>
    <hyperlink ref="B489" r:id="rId479" xr:uid="{00000000-0004-0000-0000-0000E9010000}"/>
    <hyperlink ref="B492" r:id="rId480" xr:uid="{00000000-0004-0000-0000-0000EA010000}"/>
    <hyperlink ref="B493" r:id="rId481" xr:uid="{00000000-0004-0000-0000-0000EB010000}"/>
    <hyperlink ref="B494" r:id="rId482" xr:uid="{00000000-0004-0000-0000-0000EC010000}"/>
    <hyperlink ref="B495" r:id="rId483" xr:uid="{00000000-0004-0000-0000-0000ED010000}"/>
    <hyperlink ref="B496" r:id="rId484" xr:uid="{00000000-0004-0000-0000-0000EE010000}"/>
    <hyperlink ref="B497" r:id="rId485" xr:uid="{00000000-0004-0000-0000-0000EF010000}"/>
    <hyperlink ref="B498" r:id="rId486" xr:uid="{00000000-0004-0000-0000-0000F0010000}"/>
    <hyperlink ref="B499" r:id="rId487" xr:uid="{00000000-0004-0000-0000-0000F1010000}"/>
    <hyperlink ref="B500" r:id="rId488" xr:uid="{00000000-0004-0000-0000-0000F2010000}"/>
    <hyperlink ref="B501" r:id="rId489" xr:uid="{00000000-0004-0000-0000-0000F3010000}"/>
    <hyperlink ref="B502" r:id="rId490" xr:uid="{00000000-0004-0000-0000-0000F4010000}"/>
    <hyperlink ref="B503" r:id="rId491" xr:uid="{00000000-0004-0000-0000-0000F5010000}"/>
    <hyperlink ref="B504" r:id="rId492" xr:uid="{00000000-0004-0000-0000-0000F6010000}"/>
    <hyperlink ref="B505" r:id="rId493" xr:uid="{00000000-0004-0000-0000-0000F7010000}"/>
    <hyperlink ref="B508" r:id="rId494" xr:uid="{00000000-0004-0000-0000-0000F8010000}"/>
    <hyperlink ref="B509" r:id="rId495" xr:uid="{00000000-0004-0000-0000-0000F9010000}"/>
    <hyperlink ref="B510" r:id="rId496" xr:uid="{00000000-0004-0000-0000-0000FB010000}"/>
    <hyperlink ref="B511" r:id="rId497" xr:uid="{00000000-0004-0000-0000-0000FC010000}"/>
    <hyperlink ref="B512" r:id="rId498" xr:uid="{00000000-0004-0000-0000-0000FD010000}"/>
    <hyperlink ref="B513" r:id="rId499" xr:uid="{00000000-0004-0000-0000-0000FE010000}"/>
    <hyperlink ref="B514" r:id="rId500" xr:uid="{00000000-0004-0000-0000-0000FF010000}"/>
    <hyperlink ref="B515" r:id="rId501" xr:uid="{00000000-0004-0000-0000-000000020000}"/>
    <hyperlink ref="B517" r:id="rId502" xr:uid="{00000000-0004-0000-0000-000001020000}"/>
    <hyperlink ref="B518" r:id="rId503" xr:uid="{00000000-0004-0000-0000-000002020000}"/>
    <hyperlink ref="B519" r:id="rId504" xr:uid="{00000000-0004-0000-0000-000003020000}"/>
    <hyperlink ref="B520" r:id="rId505" xr:uid="{00000000-0004-0000-0000-000004020000}"/>
    <hyperlink ref="B521" r:id="rId506" xr:uid="{00000000-0004-0000-0000-000005020000}"/>
    <hyperlink ref="B522" r:id="rId507" xr:uid="{00000000-0004-0000-0000-000006020000}"/>
    <hyperlink ref="B523" r:id="rId508" xr:uid="{00000000-0004-0000-0000-000007020000}"/>
    <hyperlink ref="B524" r:id="rId509" xr:uid="{00000000-0004-0000-0000-000008020000}"/>
    <hyperlink ref="B525" r:id="rId510" xr:uid="{00000000-0004-0000-0000-000009020000}"/>
    <hyperlink ref="B526" r:id="rId511" xr:uid="{00000000-0004-0000-0000-00000A020000}"/>
    <hyperlink ref="B527" r:id="rId512" xr:uid="{00000000-0004-0000-0000-00000B020000}"/>
    <hyperlink ref="B528" r:id="rId513" xr:uid="{00000000-0004-0000-0000-00000C020000}"/>
    <hyperlink ref="B529" r:id="rId514" xr:uid="{00000000-0004-0000-0000-00000D020000}"/>
    <hyperlink ref="B530" r:id="rId515" xr:uid="{00000000-0004-0000-0000-00000E020000}"/>
    <hyperlink ref="B531" r:id="rId516" xr:uid="{00000000-0004-0000-0000-00000F020000}"/>
    <hyperlink ref="B532" r:id="rId517" xr:uid="{00000000-0004-0000-0000-000010020000}"/>
    <hyperlink ref="B533" r:id="rId518" xr:uid="{00000000-0004-0000-0000-000011020000}"/>
    <hyperlink ref="B534" r:id="rId519" xr:uid="{00000000-0004-0000-0000-000012020000}"/>
    <hyperlink ref="B535" r:id="rId520" xr:uid="{00000000-0004-0000-0000-000013020000}"/>
    <hyperlink ref="B536" r:id="rId521" xr:uid="{00000000-0004-0000-0000-000014020000}"/>
    <hyperlink ref="B537" r:id="rId522" xr:uid="{00000000-0004-0000-0000-000015020000}"/>
    <hyperlink ref="B538" r:id="rId523" xr:uid="{00000000-0004-0000-0000-000016020000}"/>
    <hyperlink ref="B539" r:id="rId524" xr:uid="{00000000-0004-0000-0000-000017020000}"/>
    <hyperlink ref="B540" r:id="rId525" xr:uid="{00000000-0004-0000-0000-000018020000}"/>
    <hyperlink ref="B541" r:id="rId526" xr:uid="{00000000-0004-0000-0000-000019020000}"/>
    <hyperlink ref="B542" r:id="rId527" xr:uid="{00000000-0004-0000-0000-00001A020000}"/>
    <hyperlink ref="B543" r:id="rId528" xr:uid="{00000000-0004-0000-0000-00001B020000}"/>
    <hyperlink ref="B544" r:id="rId529" xr:uid="{00000000-0004-0000-0000-00001C020000}"/>
    <hyperlink ref="B545" r:id="rId530" xr:uid="{00000000-0004-0000-0000-00001D020000}"/>
    <hyperlink ref="B546" r:id="rId531" xr:uid="{00000000-0004-0000-0000-00001E020000}"/>
    <hyperlink ref="B547" r:id="rId532" xr:uid="{00000000-0004-0000-0000-00001F020000}"/>
    <hyperlink ref="B548" r:id="rId533" xr:uid="{00000000-0004-0000-0000-000020020000}"/>
    <hyperlink ref="B549" r:id="rId534" xr:uid="{00000000-0004-0000-0000-000021020000}"/>
    <hyperlink ref="B550" r:id="rId535" xr:uid="{00000000-0004-0000-0000-000022020000}"/>
    <hyperlink ref="B551" r:id="rId536" xr:uid="{00000000-0004-0000-0000-000023020000}"/>
    <hyperlink ref="B552" r:id="rId537" xr:uid="{00000000-0004-0000-0000-000024020000}"/>
    <hyperlink ref="B555" r:id="rId538" xr:uid="{00000000-0004-0000-0000-000025020000}"/>
    <hyperlink ref="B556" r:id="rId539" xr:uid="{00000000-0004-0000-0000-000026020000}"/>
    <hyperlink ref="B557" r:id="rId540" xr:uid="{00000000-0004-0000-0000-000027020000}"/>
    <hyperlink ref="B558" r:id="rId541" xr:uid="{00000000-0004-0000-0000-000028020000}"/>
    <hyperlink ref="B559" r:id="rId542" xr:uid="{00000000-0004-0000-0000-000029020000}"/>
    <hyperlink ref="B560" r:id="rId543" xr:uid="{00000000-0004-0000-0000-00002A020000}"/>
    <hyperlink ref="B561" r:id="rId544" xr:uid="{00000000-0004-0000-0000-00002B020000}"/>
    <hyperlink ref="B562" r:id="rId545" xr:uid="{00000000-0004-0000-0000-00002C020000}"/>
    <hyperlink ref="B563" r:id="rId546" xr:uid="{00000000-0004-0000-0000-00002D020000}"/>
    <hyperlink ref="B564" r:id="rId547" xr:uid="{00000000-0004-0000-0000-00002E020000}"/>
    <hyperlink ref="B565" r:id="rId548" xr:uid="{00000000-0004-0000-0000-00002F020000}"/>
    <hyperlink ref="B566" r:id="rId549" xr:uid="{00000000-0004-0000-0000-000030020000}"/>
    <hyperlink ref="B567" r:id="rId550" xr:uid="{00000000-0004-0000-0000-000031020000}"/>
    <hyperlink ref="B570" r:id="rId551" xr:uid="{00000000-0004-0000-0000-000032020000}"/>
    <hyperlink ref="B572" r:id="rId552" xr:uid="{00000000-0004-0000-0000-000033020000}"/>
    <hyperlink ref="B573" r:id="rId553" xr:uid="{00000000-0004-0000-0000-000034020000}"/>
    <hyperlink ref="B574" r:id="rId554" xr:uid="{00000000-0004-0000-0000-000035020000}"/>
    <hyperlink ref="B575" r:id="rId555" xr:uid="{00000000-0004-0000-0000-000036020000}"/>
    <hyperlink ref="B576" r:id="rId556" xr:uid="{00000000-0004-0000-0000-000037020000}"/>
    <hyperlink ref="B577" r:id="rId557" xr:uid="{00000000-0004-0000-0000-000038020000}"/>
    <hyperlink ref="B578" r:id="rId558" xr:uid="{00000000-0004-0000-0000-000039020000}"/>
    <hyperlink ref="B581" r:id="rId559" xr:uid="{00000000-0004-0000-0000-00003B020000}"/>
    <hyperlink ref="B582" r:id="rId560" xr:uid="{00000000-0004-0000-0000-00003C020000}"/>
    <hyperlink ref="B583" r:id="rId561" xr:uid="{00000000-0004-0000-0000-00003D020000}"/>
    <hyperlink ref="B584" r:id="rId562" xr:uid="{00000000-0004-0000-0000-00003E020000}"/>
    <hyperlink ref="B585" r:id="rId563" xr:uid="{00000000-0004-0000-0000-00003F020000}"/>
    <hyperlink ref="B586" r:id="rId564" xr:uid="{00000000-0004-0000-0000-000040020000}"/>
    <hyperlink ref="B587" r:id="rId565" xr:uid="{00000000-0004-0000-0000-000041020000}"/>
    <hyperlink ref="B588" r:id="rId566" xr:uid="{00000000-0004-0000-0000-000042020000}"/>
    <hyperlink ref="B589" r:id="rId567" xr:uid="{00000000-0004-0000-0000-000043020000}"/>
    <hyperlink ref="B592" r:id="rId568" xr:uid="{00000000-0004-0000-0000-000044020000}"/>
    <hyperlink ref="B593" r:id="rId569" xr:uid="{00000000-0004-0000-0000-000045020000}"/>
    <hyperlink ref="B594" r:id="rId570" xr:uid="{00000000-0004-0000-0000-000046020000}"/>
    <hyperlink ref="B595" r:id="rId571" xr:uid="{00000000-0004-0000-0000-000047020000}"/>
    <hyperlink ref="B596" r:id="rId572" xr:uid="{00000000-0004-0000-0000-000048020000}"/>
    <hyperlink ref="B597" r:id="rId573" xr:uid="{00000000-0004-0000-0000-000049020000}"/>
    <hyperlink ref="B598" r:id="rId574" xr:uid="{00000000-0004-0000-0000-00004A020000}"/>
    <hyperlink ref="B599" r:id="rId575" xr:uid="{00000000-0004-0000-0000-00004B020000}"/>
    <hyperlink ref="B600" r:id="rId576" xr:uid="{00000000-0004-0000-0000-00004C020000}"/>
    <hyperlink ref="B601" r:id="rId577" xr:uid="{00000000-0004-0000-0000-00004D020000}"/>
    <hyperlink ref="B602" r:id="rId578" xr:uid="{00000000-0004-0000-0000-00004E020000}"/>
    <hyperlink ref="B603" r:id="rId579" xr:uid="{00000000-0004-0000-0000-00004F020000}"/>
    <hyperlink ref="B604" r:id="rId580" xr:uid="{00000000-0004-0000-0000-000050020000}"/>
    <hyperlink ref="B605" r:id="rId581" xr:uid="{00000000-0004-0000-0000-000051020000}"/>
    <hyperlink ref="B606" r:id="rId582" xr:uid="{00000000-0004-0000-0000-000052020000}"/>
    <hyperlink ref="B607" r:id="rId583" xr:uid="{00000000-0004-0000-0000-000053020000}"/>
    <hyperlink ref="B608" r:id="rId584" xr:uid="{00000000-0004-0000-0000-000054020000}"/>
    <hyperlink ref="B609" r:id="rId585" xr:uid="{00000000-0004-0000-0000-000055020000}"/>
    <hyperlink ref="B610" r:id="rId586" xr:uid="{00000000-0004-0000-0000-000056020000}"/>
    <hyperlink ref="B611" r:id="rId587" xr:uid="{00000000-0004-0000-0000-000057020000}"/>
    <hyperlink ref="B612" r:id="rId588" xr:uid="{00000000-0004-0000-0000-000058020000}"/>
    <hyperlink ref="B613" r:id="rId589" xr:uid="{00000000-0004-0000-0000-000059020000}"/>
    <hyperlink ref="B614" r:id="rId590" xr:uid="{00000000-0004-0000-0000-00005A020000}"/>
    <hyperlink ref="B615" r:id="rId591" xr:uid="{00000000-0004-0000-0000-00005B020000}"/>
    <hyperlink ref="B616" r:id="rId592" xr:uid="{00000000-0004-0000-0000-00005D020000}"/>
    <hyperlink ref="B617" r:id="rId593" xr:uid="{00000000-0004-0000-0000-00005E020000}"/>
    <hyperlink ref="B618" r:id="rId594" xr:uid="{00000000-0004-0000-0000-00005F020000}"/>
    <hyperlink ref="B619" r:id="rId595" xr:uid="{00000000-0004-0000-0000-000060020000}"/>
    <hyperlink ref="B620" r:id="rId596" xr:uid="{00000000-0004-0000-0000-000061020000}"/>
    <hyperlink ref="B621" r:id="rId597" xr:uid="{00000000-0004-0000-0000-000062020000}"/>
    <hyperlink ref="B622" r:id="rId598" xr:uid="{00000000-0004-0000-0000-000063020000}"/>
    <hyperlink ref="B623" r:id="rId599" xr:uid="{00000000-0004-0000-0000-000064020000}"/>
    <hyperlink ref="B624" r:id="rId600" xr:uid="{00000000-0004-0000-0000-000065020000}"/>
    <hyperlink ref="B625" r:id="rId601" xr:uid="{00000000-0004-0000-0000-000067020000}"/>
    <hyperlink ref="B626" r:id="rId602" xr:uid="{00000000-0004-0000-0000-000068020000}"/>
    <hyperlink ref="B627" r:id="rId603" xr:uid="{00000000-0004-0000-0000-000069020000}"/>
    <hyperlink ref="B628" r:id="rId604" xr:uid="{00000000-0004-0000-0000-00006A020000}"/>
    <hyperlink ref="B629" r:id="rId605" xr:uid="{00000000-0004-0000-0000-00006B020000}"/>
    <hyperlink ref="B630" r:id="rId606" xr:uid="{00000000-0004-0000-0000-00006C020000}"/>
    <hyperlink ref="B631" r:id="rId607" xr:uid="{00000000-0004-0000-0000-00006D020000}"/>
    <hyperlink ref="B632" r:id="rId608" xr:uid="{00000000-0004-0000-0000-00006E020000}"/>
    <hyperlink ref="B633" r:id="rId609" xr:uid="{00000000-0004-0000-0000-00006F020000}"/>
    <hyperlink ref="B634" r:id="rId610" xr:uid="{00000000-0004-0000-0000-000070020000}"/>
    <hyperlink ref="B635" r:id="rId611" xr:uid="{00000000-0004-0000-0000-000071020000}"/>
    <hyperlink ref="B636" r:id="rId612" xr:uid="{00000000-0004-0000-0000-000072020000}"/>
    <hyperlink ref="B637" r:id="rId613" xr:uid="{00000000-0004-0000-0000-000073020000}"/>
    <hyperlink ref="B638" r:id="rId614" xr:uid="{00000000-0004-0000-0000-000074020000}"/>
    <hyperlink ref="B639" r:id="rId615" xr:uid="{00000000-0004-0000-0000-000075020000}"/>
    <hyperlink ref="B640" r:id="rId616" xr:uid="{00000000-0004-0000-0000-000076020000}"/>
    <hyperlink ref="B641" r:id="rId617" xr:uid="{00000000-0004-0000-0000-000078020000}"/>
    <hyperlink ref="B642" r:id="rId618" xr:uid="{00000000-0004-0000-0000-000079020000}"/>
    <hyperlink ref="B643" r:id="rId619" xr:uid="{00000000-0004-0000-0000-00007A020000}"/>
    <hyperlink ref="B644" r:id="rId620" xr:uid="{00000000-0004-0000-0000-00007B020000}"/>
    <hyperlink ref="B645" r:id="rId621" xr:uid="{00000000-0004-0000-0000-00007C020000}"/>
    <hyperlink ref="B646" r:id="rId622" xr:uid="{00000000-0004-0000-0000-00007D020000}"/>
    <hyperlink ref="B647" r:id="rId623" xr:uid="{00000000-0004-0000-0000-00007E020000}"/>
    <hyperlink ref="B648" r:id="rId624" xr:uid="{00000000-0004-0000-0000-00007F020000}"/>
    <hyperlink ref="B649" r:id="rId625" xr:uid="{00000000-0004-0000-0000-000080020000}"/>
    <hyperlink ref="B650" r:id="rId626" xr:uid="{00000000-0004-0000-0000-000081020000}"/>
    <hyperlink ref="B651" r:id="rId627" xr:uid="{00000000-0004-0000-0000-000082020000}"/>
    <hyperlink ref="B652" r:id="rId628" xr:uid="{00000000-0004-0000-0000-000083020000}"/>
    <hyperlink ref="B653" r:id="rId629" xr:uid="{00000000-0004-0000-0000-000084020000}"/>
    <hyperlink ref="B654" r:id="rId630" xr:uid="{00000000-0004-0000-0000-000085020000}"/>
    <hyperlink ref="B655" r:id="rId631" xr:uid="{00000000-0004-0000-0000-000086020000}"/>
    <hyperlink ref="B656" r:id="rId632" xr:uid="{00000000-0004-0000-0000-000087020000}"/>
    <hyperlink ref="B657" r:id="rId633" xr:uid="{00000000-0004-0000-0000-000088020000}"/>
    <hyperlink ref="B658" r:id="rId634" xr:uid="{00000000-0004-0000-0000-000089020000}"/>
    <hyperlink ref="B661" r:id="rId635" xr:uid="{00000000-0004-0000-0000-00008A020000}"/>
    <hyperlink ref="B662" r:id="rId636" xr:uid="{00000000-0004-0000-0000-00008C020000}"/>
    <hyperlink ref="B663" r:id="rId637" xr:uid="{00000000-0004-0000-0000-00008D020000}"/>
    <hyperlink ref="B664" r:id="rId638" xr:uid="{00000000-0004-0000-0000-00008E020000}"/>
    <hyperlink ref="B665" r:id="rId639" xr:uid="{00000000-0004-0000-0000-00008F020000}"/>
    <hyperlink ref="B666" r:id="rId640" xr:uid="{00000000-0004-0000-0000-000090020000}"/>
    <hyperlink ref="B667" r:id="rId641" xr:uid="{00000000-0004-0000-0000-000091020000}"/>
    <hyperlink ref="B668" r:id="rId642" xr:uid="{00000000-0004-0000-0000-000092020000}"/>
    <hyperlink ref="B669" r:id="rId643" xr:uid="{00000000-0004-0000-0000-000094020000}"/>
    <hyperlink ref="B670" r:id="rId644" xr:uid="{00000000-0004-0000-0000-000095020000}"/>
    <hyperlink ref="B671" r:id="rId645" xr:uid="{00000000-0004-0000-0000-000096020000}"/>
    <hyperlink ref="B672" r:id="rId646" xr:uid="{00000000-0004-0000-0000-000097020000}"/>
    <hyperlink ref="B673" r:id="rId647" xr:uid="{00000000-0004-0000-0000-000099020000}"/>
    <hyperlink ref="B674" r:id="rId648" xr:uid="{00000000-0004-0000-0000-00009A020000}"/>
    <hyperlink ref="B675" r:id="rId649" xr:uid="{00000000-0004-0000-0000-00009B020000}"/>
    <hyperlink ref="B676" r:id="rId650" xr:uid="{00000000-0004-0000-0000-00009C020000}"/>
    <hyperlink ref="B677" r:id="rId651" xr:uid="{00000000-0004-0000-0000-00009D020000}"/>
    <hyperlink ref="B678" r:id="rId652" xr:uid="{00000000-0004-0000-0000-00009F020000}"/>
    <hyperlink ref="B679" r:id="rId653" xr:uid="{00000000-0004-0000-0000-0000A0020000}"/>
    <hyperlink ref="B680" r:id="rId654" xr:uid="{00000000-0004-0000-0000-0000A1020000}"/>
    <hyperlink ref="B681" r:id="rId655" xr:uid="{00000000-0004-0000-0000-0000A2020000}"/>
    <hyperlink ref="B682" r:id="rId656" xr:uid="{00000000-0004-0000-0000-0000A3020000}"/>
    <hyperlink ref="B683" r:id="rId657" xr:uid="{00000000-0004-0000-0000-0000A5020000}"/>
    <hyperlink ref="B684" r:id="rId658" xr:uid="{00000000-0004-0000-0000-0000A6020000}"/>
  </hyperlinks>
  <printOptions horizontalCentered="1"/>
  <pageMargins left="0" right="0" top="0.35433070866141736" bottom="0.35433070866141736" header="0" footer="0"/>
  <pageSetup paperSize="9" scale="109" orientation="landscape"/>
  <tableParts count="1">
    <tablePart r:id="rId65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Эмма Калашникова</dc:creator>
  <cp:lastModifiedBy>Эмма Калашникова</cp:lastModifiedBy>
  <dcterms:created xsi:type="dcterms:W3CDTF">2025-07-29T18:45:56Z</dcterms:created>
  <dcterms:modified xsi:type="dcterms:W3CDTF">2025-07-29T18:57:36Z</dcterms:modified>
</cp:coreProperties>
</file>