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4"/>
  <workbookPr/>
  <xr:revisionPtr revIDLastSave="389" documentId="11_0B1D56BE9CDCCE836B02CE7A5FB0D4A9BBFD1C62" xr6:coauthVersionLast="47" xr6:coauthVersionMax="47" xr10:uidLastSave="{C155E039-3E74-44AD-90AD-236DC726FE6B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1" l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39" i="1"/>
  <c r="D6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39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39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2" i="1"/>
  <c r="Q3" i="1"/>
  <c r="Q4" i="1"/>
  <c r="Q5" i="1"/>
  <c r="Q6" i="1"/>
  <c r="Q7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  <c r="I3" i="1"/>
  <c r="I4" i="1"/>
  <c r="I5" i="1"/>
  <c r="I6" i="1"/>
  <c r="I7" i="1"/>
  <c r="I8" i="1"/>
  <c r="I9" i="1"/>
  <c r="I10" i="1"/>
  <c r="I11" i="1"/>
  <c r="I12" i="1"/>
  <c r="I13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<sst xmlns="http://schemas.openxmlformats.org/spreadsheetml/2006/main" count="230" uniqueCount="222">
  <si>
    <t>YEAR</t>
  </si>
  <si>
    <t xml:space="preserve">NIVIDIA </t>
  </si>
  <si>
    <t>NIVIDIAMARKETCAP</t>
  </si>
  <si>
    <t>Microsoft</t>
  </si>
  <si>
    <t>MICROSOFT MARKETCAP</t>
  </si>
  <si>
    <t> Apple</t>
  </si>
  <si>
    <t>APPLE'S MARKETCAP</t>
  </si>
  <si>
    <t>Alphabet (Google) </t>
  </si>
  <si>
    <t>GOOGLE MARKETCAP</t>
  </si>
  <si>
    <t>Amazon</t>
  </si>
  <si>
    <t>AMAZON MARKETCAP</t>
  </si>
  <si>
    <t>Meta</t>
  </si>
  <si>
    <t>META MARKETCAP</t>
  </si>
  <si>
    <t>Broadcom </t>
  </si>
  <si>
    <t>BROADCOM MARKET CAP</t>
  </si>
  <si>
    <t>Saudi Aramco</t>
  </si>
  <si>
    <t>SAUDI ARAMCO MARKECAP</t>
  </si>
  <si>
    <t>Tesla</t>
  </si>
  <si>
    <t>TESLA MARKETPCAP</t>
  </si>
  <si>
    <t>TSMC</t>
  </si>
  <si>
    <t>TSMS MAKETCAP</t>
  </si>
  <si>
    <t>$4.338T</t>
  </si>
  <si>
    <t>$3.801 T</t>
  </si>
  <si>
    <t>$3.791 T</t>
  </si>
  <si>
    <t>$2.984 T</t>
  </si>
  <si>
    <t>$2.343 T</t>
  </si>
  <si>
    <t>$1.868 T</t>
  </si>
  <si>
    <t>$1.579 T</t>
  </si>
  <si>
    <t>$1.805 T</t>
  </si>
  <si>
    <t>$1.385 T</t>
  </si>
  <si>
    <t>$1.417 T</t>
  </si>
  <si>
    <t>$3.355 T</t>
  </si>
  <si>
    <t>$3.200 T</t>
  </si>
  <si>
    <t>$3.863 T</t>
  </si>
  <si>
    <t>$2.365 T</t>
  </si>
  <si>
    <t>$2.352 T</t>
  </si>
  <si>
    <t>$1.514 T</t>
  </si>
  <si>
    <t>$1.133 T</t>
  </si>
  <si>
    <t>$2.133 T</t>
  </si>
  <si>
    <t>$789.89 B</t>
  </si>
  <si>
    <t>$1.045 T</t>
  </si>
  <si>
    <t>$1.223 T</t>
  </si>
  <si>
    <t>$2.794 T</t>
  </si>
  <si>
    <t>$2.994 T</t>
  </si>
  <si>
    <t>$1.756 T</t>
  </si>
  <si>
    <t>$1.570 T</t>
  </si>
  <si>
    <t>$909.62 B</t>
  </si>
  <si>
    <t>$461.01 B</t>
  </si>
  <si>
    <t>$1.881 T</t>
  </si>
  <si>
    <t>$388.97 B</t>
  </si>
  <si>
    <t>$539.38 B</t>
  </si>
  <si>
    <t>$364.18 B</t>
  </si>
  <si>
    <t>$1.787 T</t>
  </si>
  <si>
    <t>$2.066 T</t>
  </si>
  <si>
    <t>$1.145 T</t>
  </si>
  <si>
    <t>$856.94 B</t>
  </si>
  <si>
    <t>$319.88 B</t>
  </si>
  <si>
    <t>$233.65 B</t>
  </si>
  <si>
    <t>$1.908 T</t>
  </si>
  <si>
    <t>$1.061 T</t>
  </si>
  <si>
    <t>$386.31 B</t>
  </si>
  <si>
    <t>$735.27 B</t>
  </si>
  <si>
    <t>$2.522 T</t>
  </si>
  <si>
    <t>$2.901 T</t>
  </si>
  <si>
    <t>$1.917 T</t>
  </si>
  <si>
    <t>$1.691 T</t>
  </si>
  <si>
    <t>$921.93 B</t>
  </si>
  <si>
    <t>$274.73 B</t>
  </si>
  <si>
    <t>$2.053 T</t>
  </si>
  <si>
    <t>$668.90 B</t>
  </si>
  <si>
    <t>$575.93 B</t>
  </si>
  <si>
    <t>$323.24 B</t>
  </si>
  <si>
    <t>$1.681 T</t>
  </si>
  <si>
    <t>$2.255 T</t>
  </si>
  <si>
    <t>$1.185 T</t>
  </si>
  <si>
    <t>$1.634 T</t>
  </si>
  <si>
    <t>$778.23 B</t>
  </si>
  <si>
    <t>$178.07 B</t>
  </si>
  <si>
    <t>$1.880 T</t>
  </si>
  <si>
    <t>$75.71 B</t>
  </si>
  <si>
    <t>$488.12 B</t>
  </si>
  <si>
    <t>$144.00 B</t>
  </si>
  <si>
    <t>$1.200 T</t>
  </si>
  <si>
    <t>$1.287 T</t>
  </si>
  <si>
    <t>$921.13 B</t>
  </si>
  <si>
    <t>$920.22 B</t>
  </si>
  <si>
    <t>$585.37 B</t>
  </si>
  <si>
    <t>$125.71 B</t>
  </si>
  <si>
    <t>$57.44 B</t>
  </si>
  <si>
    <t>$286.57 B</t>
  </si>
  <si>
    <t>$81.43 B</t>
  </si>
  <si>
    <t>$780.36 B</t>
  </si>
  <si>
    <t>$746.07 B</t>
  </si>
  <si>
    <t>$723.55 B</t>
  </si>
  <si>
    <t>$737.46 B</t>
  </si>
  <si>
    <t>$374.13 B</t>
  </si>
  <si>
    <t>$103.56 B</t>
  </si>
  <si>
    <t>$52.32 B</t>
  </si>
  <si>
    <t>$191.19 B</t>
  </si>
  <si>
    <t>$117.26 B</t>
  </si>
  <si>
    <t>$659.90 B</t>
  </si>
  <si>
    <t>$860.88 B</t>
  </si>
  <si>
    <t>$729.45 B</t>
  </si>
  <si>
    <t>$563.53 B</t>
  </si>
  <si>
    <t>$512.75 B</t>
  </si>
  <si>
    <t>$105.16 B</t>
  </si>
  <si>
    <t>$34.42 B</t>
  </si>
  <si>
    <t>$199.41 B</t>
  </si>
  <si>
    <t>$57.53 B</t>
  </si>
  <si>
    <t>$483.16 B</t>
  </si>
  <si>
    <t>$608.96 B</t>
  </si>
  <si>
    <t>$539.06 B</t>
  </si>
  <si>
    <t>$356.31 B</t>
  </si>
  <si>
    <t>$331.59 B</t>
  </si>
  <si>
    <t>$70.52 B</t>
  </si>
  <si>
    <t>$31.54 B</t>
  </si>
  <si>
    <t>$145.70 B</t>
  </si>
  <si>
    <t>$17.73 B</t>
  </si>
  <si>
    <t>$439.67 B</t>
  </si>
  <si>
    <t>$583.61 B</t>
  </si>
  <si>
    <t>$528.16 B</t>
  </si>
  <si>
    <t>$318.34 B</t>
  </si>
  <si>
    <t>$296.60 B</t>
  </si>
  <si>
    <t>$40.13 B</t>
  </si>
  <si>
    <t>$27.95 B</t>
  </si>
  <si>
    <t>$109.64 B</t>
  </si>
  <si>
    <t>$10.89 B</t>
  </si>
  <si>
    <t>$381.72 B</t>
  </si>
  <si>
    <t>$643.12 B</t>
  </si>
  <si>
    <t>$359.50 B</t>
  </si>
  <si>
    <t>$144.31 B</t>
  </si>
  <si>
    <t>$216.73 B</t>
  </si>
  <si>
    <t>$25.68 B</t>
  </si>
  <si>
    <t>$18.51 B</t>
  </si>
  <si>
    <t>$115.31 B</t>
  </si>
  <si>
    <t>$9.10 B</t>
  </si>
  <si>
    <t>$310.50 B</t>
  </si>
  <si>
    <t>$500.74 B</t>
  </si>
  <si>
    <t>$183.04 B</t>
  </si>
  <si>
    <t>$139.19 B</t>
  </si>
  <si>
    <t>$13.16 B</t>
  </si>
  <si>
    <t>$3.86 B</t>
  </si>
  <si>
    <t>$91.39 B</t>
  </si>
  <si>
    <t>$7.66 B</t>
  </si>
  <si>
    <t>$223.66 B</t>
  </si>
  <si>
    <t>$499.69 B</t>
  </si>
  <si>
    <t>$113.89 B</t>
  </si>
  <si>
    <t>$63.14 B</t>
  </si>
  <si>
    <t>$7.77 B</t>
  </si>
  <si>
    <t>$2.97 B</t>
  </si>
  <si>
    <t>$86.83 B</t>
  </si>
  <si>
    <t>$8.46 B</t>
  </si>
  <si>
    <t>$218.38 B</t>
  </si>
  <si>
    <t>$377.51 B</t>
  </si>
  <si>
    <t>$78.71 B</t>
  </si>
  <si>
    <t>$7.05 B</t>
  </si>
  <si>
    <t>$2.52 B</t>
  </si>
  <si>
    <t>$65.31 B</t>
  </si>
  <si>
    <t>$8.94 B</t>
  </si>
  <si>
    <t>$234.52 B</t>
  </si>
  <si>
    <t>$297.09 B</t>
  </si>
  <si>
    <t>$81.18 B</t>
  </si>
  <si>
    <t>$6.86 B</t>
  </si>
  <si>
    <t>$63.55 B</t>
  </si>
  <si>
    <t>$10.36 B</t>
  </si>
  <si>
    <t>$268.55 B</t>
  </si>
  <si>
    <t>$190.98 B</t>
  </si>
  <si>
    <t>$59.72 B</t>
  </si>
  <si>
    <t>$4.30 B</t>
  </si>
  <si>
    <t>$52.21 B</t>
  </si>
  <si>
    <t>$4.33 B</t>
  </si>
  <si>
    <t>$172.92 B</t>
  </si>
  <si>
    <t>$75.99 B</t>
  </si>
  <si>
    <t>$21.99 B</t>
  </si>
  <si>
    <t>$40.48 B</t>
  </si>
  <si>
    <t>$18.90 B</t>
  </si>
  <si>
    <t>$332.11 B</t>
  </si>
  <si>
    <t>$174.03 B</t>
  </si>
  <si>
    <t>$38.53 B</t>
  </si>
  <si>
    <t>$51.04 B</t>
  </si>
  <si>
    <t>$13.15 B</t>
  </si>
  <si>
    <t>$291.94 B</t>
  </si>
  <si>
    <t>$72.98 B</t>
  </si>
  <si>
    <t>$16.33 B</t>
  </si>
  <si>
    <t>$6.25 B</t>
  </si>
  <si>
    <t>$271.54 B</t>
  </si>
  <si>
    <t>$60.79 B</t>
  </si>
  <si>
    <t>$19.61 B</t>
  </si>
  <si>
    <t>$3.91 B</t>
  </si>
  <si>
    <t>$290.71 B</t>
  </si>
  <si>
    <t>$26.05 B</t>
  </si>
  <si>
    <t>$18.14 B</t>
  </si>
  <si>
    <t>$2.50 B</t>
  </si>
  <si>
    <t>$295.29 B</t>
  </si>
  <si>
    <t>$7.88 B</t>
  </si>
  <si>
    <t>$21.22 B</t>
  </si>
  <si>
    <t>$1.20 B</t>
  </si>
  <si>
    <t>$276.63 B</t>
  </si>
  <si>
    <t>$5.16 B</t>
  </si>
  <si>
    <t>$7.32 B</t>
  </si>
  <si>
    <t>$6.44 B</t>
  </si>
  <si>
    <t>$358.05 B</t>
  </si>
  <si>
    <t>$7.71 B</t>
  </si>
  <si>
    <t>$4.03 B</t>
  </si>
  <si>
    <t>$2.22 B</t>
  </si>
  <si>
    <t>$230.80 B</t>
  </si>
  <si>
    <t>$5.13 B</t>
  </si>
  <si>
    <t>$5.55 B</t>
  </si>
  <si>
    <t>$0.96 B</t>
  </si>
  <si>
    <t>$604.41 B</t>
  </si>
  <si>
    <t>$16.57 B</t>
  </si>
  <si>
    <t>$26.27 B</t>
  </si>
  <si>
    <t>$348.10 B</t>
  </si>
  <si>
    <t>$5.54 B</t>
  </si>
  <si>
    <t>$17.05 B</t>
  </si>
  <si>
    <t>$157.36 B</t>
  </si>
  <si>
    <t>$1.68 B</t>
  </si>
  <si>
    <t>$1.44 B</t>
  </si>
  <si>
    <t>$99.41 B</t>
  </si>
  <si>
    <t>$2.60 B</t>
  </si>
  <si>
    <t>NIVIDIA  INDEX</t>
  </si>
  <si>
    <t>Microsoft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</si>
</sst>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family val="2"/>
      <scheme val="minor"/>
    </font>
    <font>
      <sz val="14"/>
      <color rgb="FF212529"/>
      <name val="Proxima Nova"/>
      <charset val="1"/>
    </font>
    <font>
      <sz val="14"/>
      <color rgb="FF05B169"/>
      <name val="Proxima Nova"/>
      <charset val="1"/>
    </font>
    <font>
      <sz val="14"/>
      <color rgb="FFFA4444"/>
      <name val="Proxima Nova"/>
      <charset val="1"/>
    </font>
    <font>
      <sz val="11"/>
      <color rgb="FF05B169"/>
      <name val="Aptos Narrow"/>
      <family val="2"/>
      <scheme val="minor"/>
    </font>
    <font>
      <sz val="10"/>
      <color theme="1"/>
      <name val="Aptos Display"/>
    </font>
    <font>
      <sz val="10"/>
      <color rgb="FF212529"/>
      <name val="Aptos Display"/>
    </font>
    <font>
      <sz val="10"/>
      <color rgb="FF05B169"/>
      <name val="Aptos Display"/>
    </font>
    <font>
      <sz val="10"/>
      <color rgb="FFFA4444"/>
      <name val="Aptos Display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rgb="FFDEE2E6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wrapText="1"/>
    </xf>
    <xf numFmtId="10" fontId="2" fillId="2" borderId="1" xfId="0" applyNumberFormat="1" applyFont="1" applyFill="1" applyBorder="1" applyAlignment="1">
      <alignment wrapText="1"/>
    </xf>
    <xf numFmtId="10" fontId="3" fillId="2" borderId="1" xfId="0" applyNumberFormat="1" applyFont="1" applyFill="1" applyBorder="1" applyAlignment="1">
      <alignment wrapText="1"/>
    </xf>
    <xf numFmtId="0" fontId="0" fillId="2" borderId="0" xfId="0" applyFill="1"/>
    <xf numFmtId="0" fontId="0" fillId="0" borderId="1" xfId="0" applyBorder="1"/>
    <xf numFmtId="10" fontId="4" fillId="0" borderId="1" xfId="0" applyNumberFormat="1" applyFont="1" applyBorder="1"/>
    <xf numFmtId="0" fontId="5" fillId="0" borderId="0" xfId="0" applyFont="1"/>
    <xf numFmtId="0" fontId="6" fillId="2" borderId="1" xfId="0" applyFont="1" applyFill="1" applyBorder="1" applyAlignment="1">
      <alignment wrapText="1"/>
    </xf>
    <xf numFmtId="0" fontId="6" fillId="2" borderId="0" xfId="0" applyFont="1" applyFill="1"/>
    <xf numFmtId="10" fontId="7" fillId="2" borderId="1" xfId="0" applyNumberFormat="1" applyFont="1" applyFill="1" applyBorder="1" applyAlignment="1">
      <alignment wrapText="1"/>
    </xf>
    <xf numFmtId="10" fontId="7" fillId="0" borderId="1" xfId="0" applyNumberFormat="1" applyFont="1" applyBorder="1"/>
    <xf numFmtId="10" fontId="8" fillId="0" borderId="1" xfId="0" applyNumberFormat="1" applyFont="1" applyBorder="1"/>
    <xf numFmtId="10" fontId="8" fillId="2" borderId="1" xfId="0" applyNumberFormat="1" applyFont="1" applyFill="1" applyBorder="1" applyAlignment="1">
      <alignment wrapText="1"/>
    </xf>
    <xf numFmtId="2" fontId="6" fillId="2" borderId="1" xfId="0" applyNumberFormat="1" applyFont="1" applyFill="1" applyBorder="1" applyAlignment="1">
      <alignment wrapText="1"/>
    </xf>
    <xf numFmtId="0" fontId="5" fillId="0" borderId="2" xfId="0" applyFont="1" applyBorder="1"/>
    <xf numFmtId="0" fontId="5" fillId="0" borderId="3" xfId="0" applyFont="1" applyBorder="1"/>
    <xf numFmtId="0" fontId="6" fillId="2" borderId="4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5" fillId="0" borderId="5" xfId="0" applyFont="1" applyBorder="1"/>
    <xf numFmtId="0" fontId="5" fillId="0" borderId="6" xfId="0" applyFont="1" applyBorder="1"/>
    <xf numFmtId="2" fontId="5" fillId="0" borderId="7" xfId="0" applyNumberFormat="1" applyFont="1" applyBorder="1"/>
    <xf numFmtId="2" fontId="5" fillId="0" borderId="8" xfId="0" applyNumberFormat="1" applyFont="1" applyBorder="1"/>
    <xf numFmtId="2" fontId="5" fillId="0" borderId="9" xfId="0" applyNumberFormat="1" applyFont="1" applyBorder="1"/>
    <xf numFmtId="2" fontId="5" fillId="0" borderId="10" xfId="0" applyNumberFormat="1" applyFont="1" applyBorder="1"/>
    <xf numFmtId="2" fontId="5" fillId="0" borderId="11" xfId="0" applyNumberFormat="1" applyFont="1" applyBorder="1"/>
    <xf numFmtId="0" fontId="5" fillId="0" borderId="11" xfId="0" applyFont="1" applyBorder="1"/>
    <xf numFmtId="0" fontId="6" fillId="2" borderId="11" xfId="0" applyFont="1" applyFill="1" applyBorder="1" applyAlignment="1">
      <alignment wrapText="1"/>
    </xf>
    <xf numFmtId="0" fontId="6" fillId="0" borderId="11" xfId="0" applyFont="1" applyBorder="1" applyAlignment="1">
      <alignment wrapText="1"/>
    </xf>
    <xf numFmtId="2" fontId="6" fillId="2" borderId="11" xfId="0" applyNumberFormat="1" applyFont="1" applyFill="1" applyBorder="1" applyAlignment="1">
      <alignment wrapText="1"/>
    </xf>
    <xf numFmtId="0" fontId="0" fillId="0" borderId="11" xfId="0" applyBorder="1"/>
    <xf numFmtId="0" fontId="1" fillId="2" borderId="11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10" fontId="2" fillId="2" borderId="0" xfId="0" applyNumberFormat="1" applyFont="1" applyFill="1" applyAlignment="1">
      <alignment wrapText="1"/>
    </xf>
    <xf numFmtId="10" fontId="3" fillId="2" borderId="0" xfId="0" applyNumberFormat="1" applyFont="1" applyFill="1" applyAlignment="1">
      <alignment wrapText="1"/>
    </xf>
    <xf numFmtId="0" fontId="5" fillId="0" borderId="12" xfId="0" applyFont="1" applyBorder="1"/>
    <xf numFmtId="0" fontId="5" fillId="0" borderId="13" xfId="0" applyFont="1" applyBorder="1"/>
    <xf numFmtId="2" fontId="5" fillId="0" borderId="13" xfId="0" applyNumberFormat="1" applyFont="1" applyBorder="1"/>
    <xf numFmtId="0" fontId="6" fillId="2" borderId="13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5"/>
  <sheetViews>
    <sheetView tabSelected="1" topLeftCell="G1" workbookViewId="0">
      <selection sqref="A1:U32"/>
    </sheetView>
  </sheetViews>
  <sheetFormatPr defaultRowHeight="15"/>
  <cols>
    <col min="1" max="1" width="12.42578125" bestFit="1" customWidth="1"/>
    <col min="2" max="2" width="11.85546875" customWidth="1"/>
    <col min="3" max="3" width="18.7109375" bestFit="1" customWidth="1"/>
    <col min="4" max="4" width="8.85546875" bestFit="1" customWidth="1"/>
    <col min="5" max="5" width="21.5703125" customWidth="1"/>
    <col min="6" max="6" width="8.85546875" bestFit="1" customWidth="1"/>
    <col min="7" max="7" width="18.140625" bestFit="1" customWidth="1"/>
    <col min="8" max="8" width="9.7109375" customWidth="1"/>
    <col min="9" max="9" width="18.85546875" bestFit="1" customWidth="1"/>
    <col min="10" max="10" width="9.85546875" customWidth="1"/>
    <col min="11" max="11" width="20.140625" bestFit="1" customWidth="1"/>
    <col min="12" max="12" width="11.42578125" customWidth="1"/>
    <col min="13" max="13" width="18.5703125" bestFit="1" customWidth="1"/>
    <col min="14" max="14" width="9.28515625" bestFit="1" customWidth="1"/>
    <col min="15" max="15" width="21.5703125" customWidth="1"/>
    <col min="16" max="16" width="8.42578125" customWidth="1"/>
    <col min="17" max="17" width="23.140625" customWidth="1"/>
    <col min="19" max="19" width="18.85546875" bestFit="1" customWidth="1"/>
    <col min="20" max="20" width="8.85546875" bestFit="1" customWidth="1"/>
    <col min="21" max="21" width="16.28515625" bestFit="1" customWidth="1"/>
  </cols>
  <sheetData>
    <row r="1" spans="1:22">
      <c r="A1" s="35" t="s">
        <v>0</v>
      </c>
      <c r="B1" s="26" t="s">
        <v>1</v>
      </c>
      <c r="C1" s="26" t="s">
        <v>2</v>
      </c>
      <c r="D1" s="27" t="s">
        <v>3</v>
      </c>
      <c r="E1" s="26" t="s">
        <v>4</v>
      </c>
      <c r="F1" s="27" t="s">
        <v>5</v>
      </c>
      <c r="G1" s="26" t="s">
        <v>6</v>
      </c>
      <c r="H1" s="28" t="s">
        <v>7</v>
      </c>
      <c r="I1" s="26" t="s">
        <v>8</v>
      </c>
      <c r="J1" s="28" t="s">
        <v>9</v>
      </c>
      <c r="K1" s="26" t="s">
        <v>10</v>
      </c>
      <c r="L1" s="28" t="s">
        <v>11</v>
      </c>
      <c r="M1" s="26" t="s">
        <v>12</v>
      </c>
      <c r="N1" s="28" t="s">
        <v>13</v>
      </c>
      <c r="O1" s="26" t="s">
        <v>14</v>
      </c>
      <c r="P1" s="28" t="s">
        <v>15</v>
      </c>
      <c r="Q1" s="26" t="s">
        <v>16</v>
      </c>
      <c r="R1" s="28" t="s">
        <v>17</v>
      </c>
      <c r="S1" s="26" t="s">
        <v>18</v>
      </c>
      <c r="T1" s="28" t="s">
        <v>19</v>
      </c>
      <c r="U1" s="26" t="s">
        <v>20</v>
      </c>
      <c r="V1" s="7"/>
    </row>
    <row r="2" spans="1:22">
      <c r="A2" s="15">
        <v>2025</v>
      </c>
      <c r="B2" s="17" t="s">
        <v>21</v>
      </c>
      <c r="C2" s="21">
        <f>VALUE(SUBSTITUTE(SUBSTITUTE(SUBSTITUTE(SUBSTITUTE(B2,"$",""),"M",""),"B",""),"T",""))*IF(ISNUMBER(SEARCH("T",B2)),1000000000000,IF(ISNUMBER(SEARCH("B",B2)),1000000000,IF(ISNUMBER(SEARCH("M",B2)),1000000,1)))</f>
        <v>4338000000000</v>
      </c>
      <c r="D2" s="36" t="s">
        <v>22</v>
      </c>
      <c r="E2" s="37">
        <f>VALUE(SUBSTITUTE(SUBSTITUTE(SUBSTITUTE(SUBSTITUTE(D2,"$",""),"M",""),"B",""),"T",""))*IF(ISNUMBER(SEARCH("T",D2)),1000000000000,IF(ISNUMBER(SEARCH("B",D2)),1000000000,IF(ISNUMBER(SEARCH("M",D2)),1000000,1)))</f>
        <v>3801000000000</v>
      </c>
      <c r="F2" s="38" t="s">
        <v>23</v>
      </c>
      <c r="G2" s="37">
        <f>VALUE(SUBSTITUTE(SUBSTITUTE(SUBSTITUTE(SUBSTITUTE(F2,"$",""),"M",""),"B",""),"T",""))*IF(ISNUMBER(SEARCH("T",F2)),1000000000000,IF(ISNUMBER(SEARCH("B",F2)),1000000000,IF(ISNUMBER(SEARCH("M",F2)),1000000,1)))</f>
        <v>3791000000000</v>
      </c>
      <c r="H2" s="38" t="s">
        <v>24</v>
      </c>
      <c r="I2" s="37">
        <f>VALUE(SUBSTITUTE(SUBSTITUTE(SUBSTITUTE(SUBSTITUTE(H2,"$",""),"M",""),"B",""),"T",""))*IF(ISNUMBER(SEARCH("T",H2)),1000000000000,IF(ISNUMBER(SEARCH("B",H2)),1000000000,IF(ISNUMBER(SEARCH("M",H2)),1000000,1)))</f>
        <v>2984000000000</v>
      </c>
      <c r="J2" s="38" t="s">
        <v>25</v>
      </c>
      <c r="K2" s="37">
        <f>VALUE(SUBSTITUTE(SUBSTITUTE(SUBSTITUTE(SUBSTITUTE(J2,"$",""),"M",""),"B",""),"T",""))*IF(ISNUMBER(SEARCH("T",J2)),1000000000000,IF(ISNUMBER(SEARCH("B",J2)),1000000000,IF(ISNUMBER(SEARCH("M",J2)),1000000,1)))</f>
        <v>2343000000000</v>
      </c>
      <c r="L2" s="38" t="s">
        <v>26</v>
      </c>
      <c r="M2" s="37">
        <f>VALUE(SUBSTITUTE(SUBSTITUTE(SUBSTITUTE(SUBSTITUTE(L2,"$",""),"M",""),"B",""),"T",""))*IF(ISNUMBER(SEARCH("T",L2)),1000000000000,IF(ISNUMBER(SEARCH("B",L2)),1000000000,IF(ISNUMBER(SEARCH("M",L2)),1000000,1)))</f>
        <v>1868000000000</v>
      </c>
      <c r="N2" s="38" t="s">
        <v>27</v>
      </c>
      <c r="O2" s="37">
        <f>VALUE(SUBSTITUTE(SUBSTITUTE(SUBSTITUTE(SUBSTITUTE(N2,"$",""),"M",""),"B",""),"T",""))*IF(ISNUMBER(SEARCH("T",N2)),1000000000000,IF(ISNUMBER(SEARCH("B",N2)),1000000000,IF(ISNUMBER(SEARCH("M",N2)),1000000,1)))</f>
        <v>1579000000000</v>
      </c>
      <c r="P2" s="38" t="s">
        <v>28</v>
      </c>
      <c r="Q2" s="37">
        <f>VALUE(SUBSTITUTE(SUBSTITUTE(SUBSTITUTE(SUBSTITUTE(P2,"$",""),"M",""),"B",""),"T",""))*IF(ISNUMBER(SEARCH("T",P2)),1000000000000,IF(ISNUMBER(SEARCH("B",P2)),1000000000,IF(ISNUMBER(SEARCH("M",P2)),1000000,1)))</f>
        <v>1805000000000</v>
      </c>
      <c r="R2" s="36" t="s">
        <v>29</v>
      </c>
      <c r="S2" s="37">
        <f>VALUE(SUBSTITUTE(SUBSTITUTE(SUBSTITUTE(SUBSTITUTE(R2,"$",""),"M",""),"B",""),"T",""))*IF(ISNUMBER(SEARCH("T",R2)),1000000000000,IF(ISNUMBER(SEARCH("B",R2)),1000000000,IF(ISNUMBER(SEARCH("M",R2)),1000000,1)))</f>
        <v>1385000000000</v>
      </c>
      <c r="T2" s="38" t="s">
        <v>30</v>
      </c>
      <c r="U2" s="37">
        <f>VALUE(SUBSTITUTE(SUBSTITUTE(SUBSTITUTE(SUBSTITUTE(T2,"$",""),"M",""),"B",""),"T",""))*IF(ISNUMBER(SEARCH("T",T2)),1000000000000,IF(ISNUMBER(SEARCH("B",T2)),1000000000,IF(ISNUMBER(SEARCH("M",T2)),1000000,1)))</f>
        <v>1417000000000</v>
      </c>
      <c r="V2" s="7"/>
    </row>
    <row r="3" spans="1:22">
      <c r="A3" s="15">
        <v>2024</v>
      </c>
      <c r="B3" s="18" t="s">
        <v>31</v>
      </c>
      <c r="C3" s="22">
        <f t="shared" ref="C3:C32" si="0">VALUE(SUBSTITUTE(SUBSTITUTE(SUBSTITUTE(SUBSTITUTE(B3,"$",""),"M",""),"B",""),"T",""))*IF(ISNUMBER(SEARCH("T",B3)),1000000000000,IF(ISNUMBER(SEARCH("B",B3)),1000000000,IF(ISNUMBER(SEARCH("M",B3)),1000000,1)))</f>
        <v>3355000000000</v>
      </c>
      <c r="D3" s="26" t="s">
        <v>32</v>
      </c>
      <c r="E3" s="25">
        <f t="shared" ref="E3:E31" si="1">VALUE(SUBSTITUTE(SUBSTITUTE(SUBSTITUTE(SUBSTITUTE(D3,"$",""),"M",""),"B",""),"T",""))*IF(ISNUMBER(SEARCH("T",D3)),1000000000000,IF(ISNUMBER(SEARCH("B",D3)),1000000000,IF(ISNUMBER(SEARCH("M",D3)),1000000,1)))</f>
        <v>3200000000000</v>
      </c>
      <c r="F3" s="27" t="s">
        <v>33</v>
      </c>
      <c r="G3" s="25">
        <f t="shared" ref="G3:G32" si="2">VALUE(SUBSTITUTE(SUBSTITUTE(SUBSTITUTE(SUBSTITUTE(F3,"$",""),"M",""),"B",""),"T",""))*IF(ISNUMBER(SEARCH("T",F3)),1000000000000,IF(ISNUMBER(SEARCH("B",F3)),1000000000,IF(ISNUMBER(SEARCH("M",F3)),1000000,1)))</f>
        <v>3863000000000</v>
      </c>
      <c r="H3" s="27" t="s">
        <v>34</v>
      </c>
      <c r="I3" s="25">
        <f t="shared" ref="I3:I13" si="3">VALUE(SUBSTITUTE(SUBSTITUTE(SUBSTITUTE(SUBSTITUTE(H3,"$",""),"M",""),"B",""),"T",""))*IF(ISNUMBER(SEARCH("T",H3)),1000000000000,IF(ISNUMBER(SEARCH("B",H3)),1000000000,IF(ISNUMBER(SEARCH("M",H3)),1000000,1)))</f>
        <v>2365000000000</v>
      </c>
      <c r="J3" s="27" t="s">
        <v>35</v>
      </c>
      <c r="K3" s="25">
        <f t="shared" ref="K3:K30" si="4">VALUE(SUBSTITUTE(SUBSTITUTE(SUBSTITUTE(SUBSTITUTE(J3,"$",""),"M",""),"B",""),"T",""))*IF(ISNUMBER(SEARCH("T",J3)),1000000000000,IF(ISNUMBER(SEARCH("B",J3)),1000000000,IF(ISNUMBER(SEARCH("M",J3)),1000000,1)))</f>
        <v>2352000000000</v>
      </c>
      <c r="L3" s="27" t="s">
        <v>36</v>
      </c>
      <c r="M3" s="25">
        <f t="shared" ref="M3:M15" si="5">VALUE(SUBSTITUTE(SUBSTITUTE(SUBSTITUTE(SUBSTITUTE(L3,"$",""),"M",""),"B",""),"T",""))*IF(ISNUMBER(SEARCH("T",L3)),1000000000000,IF(ISNUMBER(SEARCH("B",L3)),1000000000,IF(ISNUMBER(SEARCH("M",L3)),1000000,1)))</f>
        <v>1514000000000</v>
      </c>
      <c r="N3" s="27" t="s">
        <v>37</v>
      </c>
      <c r="O3" s="25">
        <f t="shared" ref="O3:O18" si="6">VALUE(SUBSTITUTE(SUBSTITUTE(SUBSTITUTE(SUBSTITUTE(N3,"$",""),"M",""),"B",""),"T",""))*IF(ISNUMBER(SEARCH("T",N3)),1000000000000,IF(ISNUMBER(SEARCH("B",N3)),1000000000,IF(ISNUMBER(SEARCH("M",N3)),1000000,1)))</f>
        <v>1133000000000</v>
      </c>
      <c r="P3" s="27" t="s">
        <v>38</v>
      </c>
      <c r="Q3" s="25">
        <f t="shared" ref="Q3:Q7" si="7">VALUE(SUBSTITUTE(SUBSTITUTE(SUBSTITUTE(SUBSTITUTE(P3,"$",""),"M",""),"B",""),"T",""))*IF(ISNUMBER(SEARCH("T",P3)),1000000000000,IF(ISNUMBER(SEARCH("B",P3)),1000000000,IF(ISNUMBER(SEARCH("M",P3)),1000000,1)))</f>
        <v>2133000000000</v>
      </c>
      <c r="R3" s="26" t="s">
        <v>39</v>
      </c>
      <c r="S3" s="25">
        <f t="shared" ref="S3:S16" si="8">VALUE(SUBSTITUTE(SUBSTITUTE(SUBSTITUTE(SUBSTITUTE(R3,"$",""),"M",""),"B",""),"T",""))*IF(ISNUMBER(SEARCH("T",R3)),1000000000000,IF(ISNUMBER(SEARCH("B",R3)),1000000000,IF(ISNUMBER(SEARCH("M",R3)),1000000,1)))</f>
        <v>789890000000</v>
      </c>
      <c r="T3" s="27" t="s">
        <v>40</v>
      </c>
      <c r="U3" s="25">
        <f t="shared" ref="U3:U20" si="9">VALUE(SUBSTITUTE(SUBSTITUTE(SUBSTITUTE(SUBSTITUTE(T3,"$",""),"M",""),"B",""),"T",""))*IF(ISNUMBER(SEARCH("T",T3)),1000000000000,IF(ISNUMBER(SEARCH("B",T3)),1000000000,IF(ISNUMBER(SEARCH("M",T3)),1000000,1)))</f>
        <v>1044999999999.9999</v>
      </c>
      <c r="V3" s="7"/>
    </row>
    <row r="4" spans="1:22">
      <c r="A4" s="15">
        <v>2023</v>
      </c>
      <c r="B4" s="18" t="s">
        <v>41</v>
      </c>
      <c r="C4" s="22">
        <f t="shared" si="0"/>
        <v>1223000000000</v>
      </c>
      <c r="D4" s="26" t="s">
        <v>42</v>
      </c>
      <c r="E4" s="25">
        <f t="shared" si="1"/>
        <v>2794000000000</v>
      </c>
      <c r="F4" s="27" t="s">
        <v>43</v>
      </c>
      <c r="G4" s="25">
        <f t="shared" si="2"/>
        <v>2994000000000</v>
      </c>
      <c r="H4" s="27" t="s">
        <v>44</v>
      </c>
      <c r="I4" s="25">
        <f t="shared" si="3"/>
        <v>1756000000000</v>
      </c>
      <c r="J4" s="27" t="s">
        <v>45</v>
      </c>
      <c r="K4" s="25">
        <f t="shared" si="4"/>
        <v>1570000000000</v>
      </c>
      <c r="L4" s="27" t="s">
        <v>46</v>
      </c>
      <c r="M4" s="25">
        <f t="shared" si="5"/>
        <v>909620000000</v>
      </c>
      <c r="N4" s="27" t="s">
        <v>47</v>
      </c>
      <c r="O4" s="25">
        <f t="shared" si="6"/>
        <v>461010000000</v>
      </c>
      <c r="P4" s="27" t="s">
        <v>48</v>
      </c>
      <c r="Q4" s="25">
        <f t="shared" si="7"/>
        <v>1881000000000</v>
      </c>
      <c r="R4" s="26" t="s">
        <v>49</v>
      </c>
      <c r="S4" s="25">
        <f t="shared" si="8"/>
        <v>388970000000</v>
      </c>
      <c r="T4" s="27" t="s">
        <v>50</v>
      </c>
      <c r="U4" s="25">
        <f t="shared" si="9"/>
        <v>539380000000</v>
      </c>
      <c r="V4" s="7"/>
    </row>
    <row r="5" spans="1:22">
      <c r="A5" s="15">
        <v>2022</v>
      </c>
      <c r="B5" s="18" t="s">
        <v>51</v>
      </c>
      <c r="C5" s="22">
        <f t="shared" si="0"/>
        <v>364180000000</v>
      </c>
      <c r="D5" s="26" t="s">
        <v>52</v>
      </c>
      <c r="E5" s="25">
        <f t="shared" si="1"/>
        <v>1787000000000</v>
      </c>
      <c r="F5" s="27" t="s">
        <v>53</v>
      </c>
      <c r="G5" s="25">
        <f t="shared" si="2"/>
        <v>2065999999999.9998</v>
      </c>
      <c r="H5" s="27" t="s">
        <v>54</v>
      </c>
      <c r="I5" s="25">
        <f t="shared" si="3"/>
        <v>1145000000000</v>
      </c>
      <c r="J5" s="27" t="s">
        <v>55</v>
      </c>
      <c r="K5" s="25">
        <f t="shared" si="4"/>
        <v>856940000000</v>
      </c>
      <c r="L5" s="27" t="s">
        <v>56</v>
      </c>
      <c r="M5" s="25">
        <f t="shared" si="5"/>
        <v>319880000000</v>
      </c>
      <c r="N5" s="27" t="s">
        <v>57</v>
      </c>
      <c r="O5" s="25">
        <f t="shared" si="6"/>
        <v>233650000000</v>
      </c>
      <c r="P5" s="27" t="s">
        <v>58</v>
      </c>
      <c r="Q5" s="25">
        <f t="shared" si="7"/>
        <v>1908000000000</v>
      </c>
      <c r="R5" s="26" t="s">
        <v>59</v>
      </c>
      <c r="S5" s="25">
        <f t="shared" si="8"/>
        <v>1061000000000</v>
      </c>
      <c r="T5" s="27" t="s">
        <v>60</v>
      </c>
      <c r="U5" s="25">
        <f t="shared" si="9"/>
        <v>386310000000</v>
      </c>
      <c r="V5" s="7"/>
    </row>
    <row r="6" spans="1:22">
      <c r="A6" s="15">
        <v>2021</v>
      </c>
      <c r="B6" s="18" t="s">
        <v>61</v>
      </c>
      <c r="C6" s="22">
        <f t="shared" si="0"/>
        <v>735270000000</v>
      </c>
      <c r="D6" s="26" t="s">
        <v>62</v>
      </c>
      <c r="E6" s="25">
        <f t="shared" si="1"/>
        <v>2522000000000</v>
      </c>
      <c r="F6" s="27" t="s">
        <v>63</v>
      </c>
      <c r="G6" s="25">
        <f t="shared" si="2"/>
        <v>2901000000000</v>
      </c>
      <c r="H6" s="27" t="s">
        <v>64</v>
      </c>
      <c r="I6" s="25">
        <f t="shared" si="3"/>
        <v>1917000000000</v>
      </c>
      <c r="J6" s="27" t="s">
        <v>65</v>
      </c>
      <c r="K6" s="25">
        <f t="shared" si="4"/>
        <v>1691000000000</v>
      </c>
      <c r="L6" s="27" t="s">
        <v>66</v>
      </c>
      <c r="M6" s="25">
        <f t="shared" si="5"/>
        <v>921930000000</v>
      </c>
      <c r="N6" s="27" t="s">
        <v>67</v>
      </c>
      <c r="O6" s="25">
        <f t="shared" si="6"/>
        <v>274730000000.00003</v>
      </c>
      <c r="P6" s="27" t="s">
        <v>68</v>
      </c>
      <c r="Q6" s="25">
        <f t="shared" si="7"/>
        <v>2053000000000</v>
      </c>
      <c r="R6" s="26" t="s">
        <v>69</v>
      </c>
      <c r="S6" s="25">
        <f t="shared" si="8"/>
        <v>668900000000</v>
      </c>
      <c r="T6" s="27" t="s">
        <v>70</v>
      </c>
      <c r="U6" s="25">
        <f t="shared" si="9"/>
        <v>575930000000</v>
      </c>
      <c r="V6" s="7"/>
    </row>
    <row r="7" spans="1:22">
      <c r="A7" s="15">
        <v>2020</v>
      </c>
      <c r="B7" s="18" t="s">
        <v>71</v>
      </c>
      <c r="C7" s="22">
        <f t="shared" si="0"/>
        <v>323240000000</v>
      </c>
      <c r="D7" s="26" t="s">
        <v>72</v>
      </c>
      <c r="E7" s="25">
        <f t="shared" si="1"/>
        <v>1681000000000</v>
      </c>
      <c r="F7" s="27" t="s">
        <v>73</v>
      </c>
      <c r="G7" s="25">
        <f t="shared" si="2"/>
        <v>2255000000000</v>
      </c>
      <c r="H7" s="27" t="s">
        <v>74</v>
      </c>
      <c r="I7" s="25">
        <f t="shared" si="3"/>
        <v>1185000000000</v>
      </c>
      <c r="J7" s="27" t="s">
        <v>75</v>
      </c>
      <c r="K7" s="25">
        <f t="shared" si="4"/>
        <v>1634000000000</v>
      </c>
      <c r="L7" s="27" t="s">
        <v>76</v>
      </c>
      <c r="M7" s="25">
        <f t="shared" si="5"/>
        <v>778230000000</v>
      </c>
      <c r="N7" s="27" t="s">
        <v>77</v>
      </c>
      <c r="O7" s="25">
        <f t="shared" si="6"/>
        <v>178070000000</v>
      </c>
      <c r="P7" s="27" t="s">
        <v>78</v>
      </c>
      <c r="Q7" s="25">
        <f t="shared" si="7"/>
        <v>1880000000000</v>
      </c>
      <c r="R7" s="26" t="s">
        <v>79</v>
      </c>
      <c r="S7" s="25">
        <f t="shared" si="8"/>
        <v>75710000000</v>
      </c>
      <c r="T7" s="27" t="s">
        <v>80</v>
      </c>
      <c r="U7" s="25">
        <f t="shared" si="9"/>
        <v>488120000000</v>
      </c>
      <c r="V7" s="7"/>
    </row>
    <row r="8" spans="1:22">
      <c r="A8" s="15">
        <v>2019</v>
      </c>
      <c r="B8" s="18" t="s">
        <v>81</v>
      </c>
      <c r="C8" s="22">
        <f t="shared" si="0"/>
        <v>144000000000</v>
      </c>
      <c r="D8" s="26" t="s">
        <v>82</v>
      </c>
      <c r="E8" s="25">
        <f t="shared" si="1"/>
        <v>1200000000000</v>
      </c>
      <c r="F8" s="27" t="s">
        <v>83</v>
      </c>
      <c r="G8" s="25">
        <f t="shared" si="2"/>
        <v>1287000000000</v>
      </c>
      <c r="H8" s="27" t="s">
        <v>84</v>
      </c>
      <c r="I8" s="25">
        <f t="shared" si="3"/>
        <v>921130000000</v>
      </c>
      <c r="J8" s="27" t="s">
        <v>85</v>
      </c>
      <c r="K8" s="25">
        <f t="shared" si="4"/>
        <v>920220000000</v>
      </c>
      <c r="L8" s="27" t="s">
        <v>86</v>
      </c>
      <c r="M8" s="25">
        <f t="shared" si="5"/>
        <v>585370000000</v>
      </c>
      <c r="N8" s="27" t="s">
        <v>87</v>
      </c>
      <c r="O8" s="25">
        <f t="shared" si="6"/>
        <v>125710000000</v>
      </c>
      <c r="P8" s="26"/>
      <c r="Q8" s="26"/>
      <c r="R8" s="26" t="s">
        <v>88</v>
      </c>
      <c r="S8" s="25">
        <f t="shared" si="8"/>
        <v>57440000000</v>
      </c>
      <c r="T8" s="27" t="s">
        <v>89</v>
      </c>
      <c r="U8" s="25">
        <f t="shared" si="9"/>
        <v>286570000000</v>
      </c>
      <c r="V8" s="7"/>
    </row>
    <row r="9" spans="1:22">
      <c r="A9" s="15">
        <v>2018</v>
      </c>
      <c r="B9" s="18" t="s">
        <v>90</v>
      </c>
      <c r="C9" s="22">
        <f t="shared" si="0"/>
        <v>81430000000</v>
      </c>
      <c r="D9" s="26" t="s">
        <v>91</v>
      </c>
      <c r="E9" s="25">
        <f t="shared" si="1"/>
        <v>780360000000</v>
      </c>
      <c r="F9" s="27" t="s">
        <v>92</v>
      </c>
      <c r="G9" s="25">
        <f t="shared" si="2"/>
        <v>746070000000</v>
      </c>
      <c r="H9" s="27" t="s">
        <v>93</v>
      </c>
      <c r="I9" s="25">
        <f t="shared" si="3"/>
        <v>723550000000</v>
      </c>
      <c r="J9" s="27" t="s">
        <v>94</v>
      </c>
      <c r="K9" s="25">
        <f t="shared" si="4"/>
        <v>737460000000</v>
      </c>
      <c r="L9" s="27" t="s">
        <v>95</v>
      </c>
      <c r="M9" s="25">
        <f t="shared" si="5"/>
        <v>374130000000</v>
      </c>
      <c r="N9" s="27" t="s">
        <v>96</v>
      </c>
      <c r="O9" s="25">
        <f t="shared" si="6"/>
        <v>103560000000</v>
      </c>
      <c r="P9" s="26"/>
      <c r="Q9" s="26"/>
      <c r="R9" s="26" t="s">
        <v>97</v>
      </c>
      <c r="S9" s="25">
        <f t="shared" si="8"/>
        <v>52320000000</v>
      </c>
      <c r="T9" s="27" t="s">
        <v>98</v>
      </c>
      <c r="U9" s="25">
        <f t="shared" si="9"/>
        <v>191190000000</v>
      </c>
      <c r="V9" s="7"/>
    </row>
    <row r="10" spans="1:22">
      <c r="A10" s="15">
        <v>2017</v>
      </c>
      <c r="B10" s="18" t="s">
        <v>99</v>
      </c>
      <c r="C10" s="22">
        <f t="shared" si="0"/>
        <v>117260000000</v>
      </c>
      <c r="D10" s="26" t="s">
        <v>100</v>
      </c>
      <c r="E10" s="25">
        <f t="shared" si="1"/>
        <v>659900000000</v>
      </c>
      <c r="F10" s="27" t="s">
        <v>101</v>
      </c>
      <c r="G10" s="25">
        <f t="shared" si="2"/>
        <v>860880000000</v>
      </c>
      <c r="H10" s="27" t="s">
        <v>102</v>
      </c>
      <c r="I10" s="25">
        <f t="shared" si="3"/>
        <v>729450000000</v>
      </c>
      <c r="J10" s="27" t="s">
        <v>103</v>
      </c>
      <c r="K10" s="25">
        <f t="shared" si="4"/>
        <v>563530000000</v>
      </c>
      <c r="L10" s="27" t="s">
        <v>104</v>
      </c>
      <c r="M10" s="25">
        <f t="shared" si="5"/>
        <v>512750000000</v>
      </c>
      <c r="N10" s="27" t="s">
        <v>105</v>
      </c>
      <c r="O10" s="25">
        <f t="shared" si="6"/>
        <v>105160000000</v>
      </c>
      <c r="P10" s="26"/>
      <c r="Q10" s="26"/>
      <c r="R10" s="26" t="s">
        <v>106</v>
      </c>
      <c r="S10" s="25">
        <f t="shared" si="8"/>
        <v>34420000000</v>
      </c>
      <c r="T10" s="27" t="s">
        <v>107</v>
      </c>
      <c r="U10" s="25">
        <f t="shared" si="9"/>
        <v>199410000000</v>
      </c>
      <c r="V10" s="7"/>
    </row>
    <row r="11" spans="1:22">
      <c r="A11" s="15">
        <v>2016</v>
      </c>
      <c r="B11" s="18" t="s">
        <v>108</v>
      </c>
      <c r="C11" s="22">
        <f t="shared" si="0"/>
        <v>57530000000</v>
      </c>
      <c r="D11" s="26" t="s">
        <v>109</v>
      </c>
      <c r="E11" s="25">
        <f t="shared" si="1"/>
        <v>483160000000</v>
      </c>
      <c r="F11" s="27" t="s">
        <v>110</v>
      </c>
      <c r="G11" s="25">
        <f t="shared" si="2"/>
        <v>608960000000</v>
      </c>
      <c r="H11" s="27" t="s">
        <v>111</v>
      </c>
      <c r="I11" s="25">
        <f t="shared" si="3"/>
        <v>539059999999.99994</v>
      </c>
      <c r="J11" s="27" t="s">
        <v>112</v>
      </c>
      <c r="K11" s="25">
        <f t="shared" si="4"/>
        <v>356310000000</v>
      </c>
      <c r="L11" s="27" t="s">
        <v>113</v>
      </c>
      <c r="M11" s="25">
        <f t="shared" si="5"/>
        <v>331590000000</v>
      </c>
      <c r="N11" s="27" t="s">
        <v>114</v>
      </c>
      <c r="O11" s="25">
        <f t="shared" si="6"/>
        <v>70520000000</v>
      </c>
      <c r="P11" s="26"/>
      <c r="Q11" s="26"/>
      <c r="R11" s="26" t="s">
        <v>115</v>
      </c>
      <c r="S11" s="25">
        <f t="shared" si="8"/>
        <v>31540000000</v>
      </c>
      <c r="T11" s="27" t="s">
        <v>116</v>
      </c>
      <c r="U11" s="25">
        <f t="shared" si="9"/>
        <v>145700000000</v>
      </c>
      <c r="V11" s="7"/>
    </row>
    <row r="12" spans="1:22">
      <c r="A12" s="15">
        <v>2015</v>
      </c>
      <c r="B12" s="18" t="s">
        <v>117</v>
      </c>
      <c r="C12" s="22">
        <f t="shared" si="0"/>
        <v>17730000000</v>
      </c>
      <c r="D12" s="26" t="s">
        <v>118</v>
      </c>
      <c r="E12" s="25">
        <f t="shared" si="1"/>
        <v>439670000000</v>
      </c>
      <c r="F12" s="27" t="s">
        <v>119</v>
      </c>
      <c r="G12" s="25">
        <f t="shared" si="2"/>
        <v>583610000000</v>
      </c>
      <c r="H12" s="27" t="s">
        <v>120</v>
      </c>
      <c r="I12" s="25">
        <f t="shared" si="3"/>
        <v>528159999999.99994</v>
      </c>
      <c r="J12" s="27" t="s">
        <v>121</v>
      </c>
      <c r="K12" s="25">
        <f t="shared" si="4"/>
        <v>318340000000</v>
      </c>
      <c r="L12" s="27" t="s">
        <v>122</v>
      </c>
      <c r="M12" s="25">
        <f t="shared" si="5"/>
        <v>296600000000</v>
      </c>
      <c r="N12" s="27" t="s">
        <v>123</v>
      </c>
      <c r="O12" s="25">
        <f t="shared" si="6"/>
        <v>40130000000</v>
      </c>
      <c r="P12" s="26"/>
      <c r="Q12" s="26"/>
      <c r="R12" s="26" t="s">
        <v>124</v>
      </c>
      <c r="S12" s="25">
        <f t="shared" si="8"/>
        <v>27950000000</v>
      </c>
      <c r="T12" s="27" t="s">
        <v>125</v>
      </c>
      <c r="U12" s="25">
        <f t="shared" si="9"/>
        <v>109640000000</v>
      </c>
      <c r="V12" s="7"/>
    </row>
    <row r="13" spans="1:22">
      <c r="A13" s="15">
        <v>2014</v>
      </c>
      <c r="B13" s="18" t="s">
        <v>126</v>
      </c>
      <c r="C13" s="22">
        <f t="shared" si="0"/>
        <v>10890000000</v>
      </c>
      <c r="D13" s="26" t="s">
        <v>127</v>
      </c>
      <c r="E13" s="25">
        <f t="shared" si="1"/>
        <v>381720000000</v>
      </c>
      <c r="F13" s="27" t="s">
        <v>128</v>
      </c>
      <c r="G13" s="25">
        <f t="shared" si="2"/>
        <v>643120000000</v>
      </c>
      <c r="H13" s="27" t="s">
        <v>129</v>
      </c>
      <c r="I13" s="25">
        <f t="shared" si="3"/>
        <v>359500000000</v>
      </c>
      <c r="J13" s="27" t="s">
        <v>130</v>
      </c>
      <c r="K13" s="25">
        <f t="shared" si="4"/>
        <v>144310000000</v>
      </c>
      <c r="L13" s="27" t="s">
        <v>131</v>
      </c>
      <c r="M13" s="25">
        <f t="shared" si="5"/>
        <v>216730000000</v>
      </c>
      <c r="N13" s="27" t="s">
        <v>132</v>
      </c>
      <c r="O13" s="25">
        <f t="shared" si="6"/>
        <v>25680000000</v>
      </c>
      <c r="P13" s="26"/>
      <c r="Q13" s="26"/>
      <c r="R13" s="26" t="s">
        <v>133</v>
      </c>
      <c r="S13" s="25">
        <f t="shared" si="8"/>
        <v>18510000000</v>
      </c>
      <c r="T13" s="27" t="s">
        <v>134</v>
      </c>
      <c r="U13" s="25">
        <f t="shared" si="9"/>
        <v>115310000000</v>
      </c>
      <c r="V13" s="7"/>
    </row>
    <row r="14" spans="1:22">
      <c r="A14" s="15">
        <v>2013</v>
      </c>
      <c r="B14" s="18" t="s">
        <v>135</v>
      </c>
      <c r="C14" s="22">
        <f t="shared" si="0"/>
        <v>9100000000</v>
      </c>
      <c r="D14" s="26" t="s">
        <v>136</v>
      </c>
      <c r="E14" s="25">
        <f t="shared" si="1"/>
        <v>310500000000</v>
      </c>
      <c r="F14" s="27" t="s">
        <v>137</v>
      </c>
      <c r="G14" s="25">
        <f t="shared" si="2"/>
        <v>500740000000</v>
      </c>
      <c r="H14" s="26"/>
      <c r="I14" s="26"/>
      <c r="J14" s="27" t="s">
        <v>138</v>
      </c>
      <c r="K14" s="25">
        <f t="shared" si="4"/>
        <v>183040000000</v>
      </c>
      <c r="L14" s="27" t="s">
        <v>139</v>
      </c>
      <c r="M14" s="25">
        <f t="shared" si="5"/>
        <v>139190000000</v>
      </c>
      <c r="N14" s="27" t="s">
        <v>140</v>
      </c>
      <c r="O14" s="25">
        <f t="shared" si="6"/>
        <v>13160000000</v>
      </c>
      <c r="P14" s="26"/>
      <c r="Q14" s="26"/>
      <c r="R14" s="26" t="s">
        <v>141</v>
      </c>
      <c r="S14" s="25">
        <f t="shared" si="8"/>
        <v>3860000000</v>
      </c>
      <c r="T14" s="27" t="s">
        <v>142</v>
      </c>
      <c r="U14" s="25">
        <f t="shared" si="9"/>
        <v>91390000000</v>
      </c>
      <c r="V14" s="7"/>
    </row>
    <row r="15" spans="1:22">
      <c r="A15" s="15">
        <v>2012</v>
      </c>
      <c r="B15" s="18" t="s">
        <v>143</v>
      </c>
      <c r="C15" s="22">
        <f t="shared" si="0"/>
        <v>7660000000</v>
      </c>
      <c r="D15" s="26" t="s">
        <v>144</v>
      </c>
      <c r="E15" s="25">
        <f t="shared" si="1"/>
        <v>223660000000</v>
      </c>
      <c r="F15" s="27" t="s">
        <v>145</v>
      </c>
      <c r="G15" s="25">
        <f t="shared" si="2"/>
        <v>499690000000</v>
      </c>
      <c r="H15" s="26"/>
      <c r="I15" s="26"/>
      <c r="J15" s="27" t="s">
        <v>146</v>
      </c>
      <c r="K15" s="25">
        <f t="shared" si="4"/>
        <v>113890000000</v>
      </c>
      <c r="L15" s="27" t="s">
        <v>147</v>
      </c>
      <c r="M15" s="25">
        <f t="shared" si="5"/>
        <v>63140000000</v>
      </c>
      <c r="N15" s="27" t="s">
        <v>148</v>
      </c>
      <c r="O15" s="25">
        <f t="shared" si="6"/>
        <v>7770000000</v>
      </c>
      <c r="P15" s="26"/>
      <c r="Q15" s="26"/>
      <c r="R15" s="26" t="s">
        <v>149</v>
      </c>
      <c r="S15" s="25">
        <f t="shared" si="8"/>
        <v>2970000000</v>
      </c>
      <c r="T15" s="27" t="s">
        <v>150</v>
      </c>
      <c r="U15" s="25">
        <f t="shared" si="9"/>
        <v>86830000000</v>
      </c>
      <c r="V15" s="7"/>
    </row>
    <row r="16" spans="1:22">
      <c r="A16" s="15">
        <v>2011</v>
      </c>
      <c r="B16" s="18" t="s">
        <v>151</v>
      </c>
      <c r="C16" s="22">
        <f t="shared" si="0"/>
        <v>8460000000.000001</v>
      </c>
      <c r="D16" s="26" t="s">
        <v>152</v>
      </c>
      <c r="E16" s="25">
        <f t="shared" si="1"/>
        <v>218380000000</v>
      </c>
      <c r="F16" s="27" t="s">
        <v>153</v>
      </c>
      <c r="G16" s="25">
        <f t="shared" si="2"/>
        <v>377510000000</v>
      </c>
      <c r="H16" s="26"/>
      <c r="I16" s="26"/>
      <c r="J16" s="27" t="s">
        <v>154</v>
      </c>
      <c r="K16" s="25">
        <f t="shared" si="4"/>
        <v>78710000000</v>
      </c>
      <c r="L16" s="26"/>
      <c r="M16" s="26"/>
      <c r="N16" s="27" t="s">
        <v>155</v>
      </c>
      <c r="O16" s="25">
        <f t="shared" si="6"/>
        <v>7050000000</v>
      </c>
      <c r="P16" s="26"/>
      <c r="Q16" s="26"/>
      <c r="R16" s="26" t="s">
        <v>156</v>
      </c>
      <c r="S16" s="25">
        <f t="shared" si="8"/>
        <v>2520000000</v>
      </c>
      <c r="T16" s="27" t="s">
        <v>157</v>
      </c>
      <c r="U16" s="25">
        <f t="shared" si="9"/>
        <v>65310000000</v>
      </c>
      <c r="V16" s="7"/>
    </row>
    <row r="17" spans="1:22">
      <c r="A17" s="15">
        <v>2010</v>
      </c>
      <c r="B17" s="18" t="s">
        <v>158</v>
      </c>
      <c r="C17" s="22">
        <f t="shared" si="0"/>
        <v>8940000000</v>
      </c>
      <c r="D17" s="26" t="s">
        <v>159</v>
      </c>
      <c r="E17" s="25">
        <f t="shared" si="1"/>
        <v>234520000000</v>
      </c>
      <c r="F17" s="27" t="s">
        <v>160</v>
      </c>
      <c r="G17" s="25">
        <f t="shared" si="2"/>
        <v>297090000000</v>
      </c>
      <c r="H17" s="26"/>
      <c r="I17" s="26"/>
      <c r="J17" s="27" t="s">
        <v>161</v>
      </c>
      <c r="K17" s="25">
        <f t="shared" si="4"/>
        <v>81180000000</v>
      </c>
      <c r="L17" s="26"/>
      <c r="M17" s="26"/>
      <c r="N17" s="27" t="s">
        <v>162</v>
      </c>
      <c r="O17" s="25">
        <f t="shared" si="6"/>
        <v>6860000000</v>
      </c>
      <c r="P17" s="26"/>
      <c r="Q17" s="26"/>
      <c r="R17" s="26"/>
      <c r="S17" s="26"/>
      <c r="T17" s="27" t="s">
        <v>163</v>
      </c>
      <c r="U17" s="25">
        <f t="shared" si="9"/>
        <v>63550000000</v>
      </c>
      <c r="V17" s="7"/>
    </row>
    <row r="18" spans="1:22">
      <c r="A18" s="15">
        <v>2009</v>
      </c>
      <c r="B18" s="18" t="s">
        <v>164</v>
      </c>
      <c r="C18" s="22">
        <f t="shared" si="0"/>
        <v>10360000000</v>
      </c>
      <c r="D18" s="26" t="s">
        <v>165</v>
      </c>
      <c r="E18" s="25">
        <f t="shared" si="1"/>
        <v>268550000000</v>
      </c>
      <c r="F18" s="27" t="s">
        <v>166</v>
      </c>
      <c r="G18" s="25">
        <f t="shared" si="2"/>
        <v>190980000000</v>
      </c>
      <c r="H18" s="26"/>
      <c r="I18" s="26"/>
      <c r="J18" s="27" t="s">
        <v>167</v>
      </c>
      <c r="K18" s="25">
        <f t="shared" si="4"/>
        <v>59720000000</v>
      </c>
      <c r="L18" s="26"/>
      <c r="M18" s="26"/>
      <c r="N18" s="27" t="s">
        <v>168</v>
      </c>
      <c r="O18" s="25">
        <f t="shared" si="6"/>
        <v>4300000000</v>
      </c>
      <c r="P18" s="26"/>
      <c r="Q18" s="26"/>
      <c r="R18" s="26"/>
      <c r="S18" s="26"/>
      <c r="T18" s="27" t="s">
        <v>169</v>
      </c>
      <c r="U18" s="25">
        <f t="shared" si="9"/>
        <v>52210000000</v>
      </c>
      <c r="V18" s="7"/>
    </row>
    <row r="19" spans="1:22">
      <c r="A19" s="15">
        <v>2008</v>
      </c>
      <c r="B19" s="18" t="s">
        <v>170</v>
      </c>
      <c r="C19" s="22">
        <f t="shared" si="0"/>
        <v>4330000000</v>
      </c>
      <c r="D19" s="26" t="s">
        <v>171</v>
      </c>
      <c r="E19" s="25">
        <f t="shared" si="1"/>
        <v>172920000000</v>
      </c>
      <c r="F19" s="27" t="s">
        <v>172</v>
      </c>
      <c r="G19" s="25">
        <f t="shared" si="2"/>
        <v>75990000000</v>
      </c>
      <c r="H19" s="26"/>
      <c r="I19" s="26"/>
      <c r="J19" s="27" t="s">
        <v>173</v>
      </c>
      <c r="K19" s="25">
        <f t="shared" si="4"/>
        <v>21990000000</v>
      </c>
      <c r="L19" s="26"/>
      <c r="M19" s="26"/>
      <c r="N19" s="26"/>
      <c r="O19" s="26"/>
      <c r="P19" s="26"/>
      <c r="Q19" s="26"/>
      <c r="R19" s="26"/>
      <c r="S19" s="26"/>
      <c r="T19" s="27" t="s">
        <v>174</v>
      </c>
      <c r="U19" s="25">
        <f t="shared" si="9"/>
        <v>40480000000</v>
      </c>
      <c r="V19" s="7"/>
    </row>
    <row r="20" spans="1:22">
      <c r="A20" s="15">
        <v>2007</v>
      </c>
      <c r="B20" s="18" t="s">
        <v>175</v>
      </c>
      <c r="C20" s="22">
        <f t="shared" si="0"/>
        <v>18900000000</v>
      </c>
      <c r="D20" s="26" t="s">
        <v>176</v>
      </c>
      <c r="E20" s="25">
        <f t="shared" si="1"/>
        <v>332110000000</v>
      </c>
      <c r="F20" s="27" t="s">
        <v>177</v>
      </c>
      <c r="G20" s="25">
        <f t="shared" si="2"/>
        <v>174030000000</v>
      </c>
      <c r="H20" s="26"/>
      <c r="I20" s="26"/>
      <c r="J20" s="27" t="s">
        <v>178</v>
      </c>
      <c r="K20" s="25">
        <f t="shared" si="4"/>
        <v>38530000000</v>
      </c>
      <c r="L20" s="26"/>
      <c r="M20" s="26"/>
      <c r="N20" s="26"/>
      <c r="O20" s="26"/>
      <c r="P20" s="26"/>
      <c r="Q20" s="26"/>
      <c r="R20" s="26"/>
      <c r="S20" s="26"/>
      <c r="T20" s="27" t="s">
        <v>179</v>
      </c>
      <c r="U20" s="25">
        <f t="shared" si="9"/>
        <v>51040000000</v>
      </c>
      <c r="V20" s="7"/>
    </row>
    <row r="21" spans="1:22">
      <c r="A21" s="15">
        <v>2006</v>
      </c>
      <c r="B21" s="18" t="s">
        <v>180</v>
      </c>
      <c r="C21" s="22">
        <f t="shared" si="0"/>
        <v>13150000000</v>
      </c>
      <c r="D21" s="26" t="s">
        <v>181</v>
      </c>
      <c r="E21" s="25">
        <f t="shared" si="1"/>
        <v>291940000000</v>
      </c>
      <c r="F21" s="27" t="s">
        <v>182</v>
      </c>
      <c r="G21" s="25">
        <f t="shared" si="2"/>
        <v>72980000000</v>
      </c>
      <c r="H21" s="26"/>
      <c r="I21" s="26"/>
      <c r="J21" s="27" t="s">
        <v>183</v>
      </c>
      <c r="K21" s="25">
        <f t="shared" si="4"/>
        <v>16329999999.999998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7"/>
    </row>
    <row r="22" spans="1:22">
      <c r="A22" s="15">
        <v>2005</v>
      </c>
      <c r="B22" s="18" t="s">
        <v>184</v>
      </c>
      <c r="C22" s="22">
        <f t="shared" si="0"/>
        <v>6250000000</v>
      </c>
      <c r="D22" s="26" t="s">
        <v>185</v>
      </c>
      <c r="E22" s="25">
        <f t="shared" si="1"/>
        <v>271540000000.00003</v>
      </c>
      <c r="F22" s="27" t="s">
        <v>186</v>
      </c>
      <c r="G22" s="25">
        <f t="shared" si="2"/>
        <v>60790000000</v>
      </c>
      <c r="H22" s="26"/>
      <c r="I22" s="26"/>
      <c r="J22" s="27" t="s">
        <v>187</v>
      </c>
      <c r="K22" s="25">
        <f t="shared" si="4"/>
        <v>19610000000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7"/>
    </row>
    <row r="23" spans="1:22">
      <c r="A23" s="15">
        <v>2004</v>
      </c>
      <c r="B23" s="18" t="s">
        <v>188</v>
      </c>
      <c r="C23" s="22">
        <f t="shared" si="0"/>
        <v>3910000000</v>
      </c>
      <c r="D23" s="26" t="s">
        <v>189</v>
      </c>
      <c r="E23" s="25">
        <f t="shared" si="1"/>
        <v>290710000000</v>
      </c>
      <c r="F23" s="27" t="s">
        <v>190</v>
      </c>
      <c r="G23" s="25">
        <f t="shared" si="2"/>
        <v>26050000000</v>
      </c>
      <c r="H23" s="26"/>
      <c r="I23" s="26"/>
      <c r="J23" s="27" t="s">
        <v>191</v>
      </c>
      <c r="K23" s="25">
        <f t="shared" si="4"/>
        <v>18140000000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7"/>
    </row>
    <row r="24" spans="1:22">
      <c r="A24" s="15">
        <v>2003</v>
      </c>
      <c r="B24" s="18" t="s">
        <v>192</v>
      </c>
      <c r="C24" s="22">
        <f t="shared" si="0"/>
        <v>2500000000</v>
      </c>
      <c r="D24" s="26" t="s">
        <v>193</v>
      </c>
      <c r="E24" s="25">
        <f t="shared" si="1"/>
        <v>295290000000</v>
      </c>
      <c r="F24" s="27" t="s">
        <v>194</v>
      </c>
      <c r="G24" s="25">
        <f t="shared" si="2"/>
        <v>7880000000</v>
      </c>
      <c r="H24" s="26"/>
      <c r="I24" s="26"/>
      <c r="J24" s="27" t="s">
        <v>195</v>
      </c>
      <c r="K24" s="25">
        <f t="shared" si="4"/>
        <v>21220000000</v>
      </c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7"/>
    </row>
    <row r="25" spans="1:22">
      <c r="A25" s="15">
        <v>2002</v>
      </c>
      <c r="B25" s="18" t="s">
        <v>196</v>
      </c>
      <c r="C25" s="22">
        <f t="shared" si="0"/>
        <v>1200000000</v>
      </c>
      <c r="D25" s="26" t="s">
        <v>197</v>
      </c>
      <c r="E25" s="25">
        <f t="shared" si="1"/>
        <v>276630000000</v>
      </c>
      <c r="F25" s="27" t="s">
        <v>198</v>
      </c>
      <c r="G25" s="25">
        <f t="shared" si="2"/>
        <v>5160000000</v>
      </c>
      <c r="H25" s="26"/>
      <c r="I25" s="26"/>
      <c r="J25" s="27" t="s">
        <v>199</v>
      </c>
      <c r="K25" s="25">
        <f t="shared" si="4"/>
        <v>7320000000</v>
      </c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7"/>
    </row>
    <row r="26" spans="1:22">
      <c r="A26" s="15">
        <v>2001</v>
      </c>
      <c r="B26" s="18" t="s">
        <v>200</v>
      </c>
      <c r="C26" s="22">
        <f t="shared" si="0"/>
        <v>6440000000</v>
      </c>
      <c r="D26" s="26" t="s">
        <v>201</v>
      </c>
      <c r="E26" s="25">
        <f t="shared" si="1"/>
        <v>358050000000</v>
      </c>
      <c r="F26" s="27" t="s">
        <v>202</v>
      </c>
      <c r="G26" s="25">
        <f t="shared" si="2"/>
        <v>7710000000</v>
      </c>
      <c r="H26" s="26"/>
      <c r="I26" s="26"/>
      <c r="J26" s="27" t="s">
        <v>203</v>
      </c>
      <c r="K26" s="25">
        <f t="shared" si="4"/>
        <v>4030000000.0000005</v>
      </c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7"/>
    </row>
    <row r="27" spans="1:22">
      <c r="A27" s="15">
        <v>2000</v>
      </c>
      <c r="B27" s="18" t="s">
        <v>204</v>
      </c>
      <c r="C27" s="22">
        <f t="shared" si="0"/>
        <v>2220000000</v>
      </c>
      <c r="D27" s="26" t="s">
        <v>205</v>
      </c>
      <c r="E27" s="25">
        <f t="shared" si="1"/>
        <v>230800000000</v>
      </c>
      <c r="F27" s="27" t="s">
        <v>206</v>
      </c>
      <c r="G27" s="25">
        <f t="shared" si="2"/>
        <v>5130000000</v>
      </c>
      <c r="H27" s="26"/>
      <c r="I27" s="26"/>
      <c r="J27" s="27" t="s">
        <v>207</v>
      </c>
      <c r="K27" s="25">
        <f t="shared" si="4"/>
        <v>5550000000</v>
      </c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7"/>
    </row>
    <row r="28" spans="1:22">
      <c r="A28" s="15">
        <v>1999</v>
      </c>
      <c r="B28" s="18" t="s">
        <v>208</v>
      </c>
      <c r="C28" s="22">
        <f t="shared" si="0"/>
        <v>960000000</v>
      </c>
      <c r="D28" s="26" t="s">
        <v>209</v>
      </c>
      <c r="E28" s="25">
        <f t="shared" si="1"/>
        <v>604410000000</v>
      </c>
      <c r="F28" s="27" t="s">
        <v>210</v>
      </c>
      <c r="G28" s="25">
        <f t="shared" si="2"/>
        <v>16570000000</v>
      </c>
      <c r="H28" s="26"/>
      <c r="I28" s="26"/>
      <c r="J28" s="27" t="s">
        <v>211</v>
      </c>
      <c r="K28" s="25">
        <f t="shared" si="4"/>
        <v>26270000000</v>
      </c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7"/>
    </row>
    <row r="29" spans="1:22">
      <c r="A29" s="15">
        <v>1998</v>
      </c>
      <c r="B29" s="19">
        <v>0</v>
      </c>
      <c r="C29" s="22">
        <v>0</v>
      </c>
      <c r="D29" s="26" t="s">
        <v>212</v>
      </c>
      <c r="E29" s="25">
        <f t="shared" si="1"/>
        <v>348100000000</v>
      </c>
      <c r="F29" s="27" t="s">
        <v>213</v>
      </c>
      <c r="G29" s="25">
        <f t="shared" si="2"/>
        <v>5540000000</v>
      </c>
      <c r="H29" s="26"/>
      <c r="I29" s="26"/>
      <c r="J29" s="27" t="s">
        <v>214</v>
      </c>
      <c r="K29" s="25">
        <f t="shared" si="4"/>
        <v>17050000000</v>
      </c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7"/>
    </row>
    <row r="30" spans="1:22">
      <c r="A30" s="15">
        <v>1997</v>
      </c>
      <c r="B30" s="19">
        <v>0</v>
      </c>
      <c r="C30" s="22">
        <v>0</v>
      </c>
      <c r="D30" s="26" t="s">
        <v>215</v>
      </c>
      <c r="E30" s="25">
        <f t="shared" si="1"/>
        <v>157360000000</v>
      </c>
      <c r="F30" s="27" t="s">
        <v>216</v>
      </c>
      <c r="G30" s="25">
        <f t="shared" si="2"/>
        <v>1680000000</v>
      </c>
      <c r="H30" s="26"/>
      <c r="I30" s="26"/>
      <c r="J30" s="27" t="s">
        <v>217</v>
      </c>
      <c r="K30" s="25">
        <f t="shared" si="4"/>
        <v>1440000000</v>
      </c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7"/>
    </row>
    <row r="31" spans="1:22">
      <c r="A31" s="15">
        <v>1996</v>
      </c>
      <c r="B31" s="20">
        <v>0</v>
      </c>
      <c r="C31" s="23">
        <v>0</v>
      </c>
      <c r="D31" s="26" t="s">
        <v>218</v>
      </c>
      <c r="E31" s="25">
        <f t="shared" si="1"/>
        <v>99410000000</v>
      </c>
      <c r="F31" s="27" t="s">
        <v>219</v>
      </c>
      <c r="G31" s="25">
        <f t="shared" si="2"/>
        <v>2600000000</v>
      </c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7"/>
    </row>
    <row r="32" spans="1:22">
      <c r="A32" s="16">
        <v>1995</v>
      </c>
      <c r="B32" s="7">
        <v>0</v>
      </c>
      <c r="C32" s="24">
        <v>0</v>
      </c>
      <c r="D32" s="26">
        <v>0</v>
      </c>
      <c r="E32" s="25">
        <v>0</v>
      </c>
      <c r="F32" s="26"/>
      <c r="G32" s="25">
        <v>0</v>
      </c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7"/>
    </row>
    <row r="33" spans="1:2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>
      <c r="A38" s="26"/>
      <c r="B38" s="26" t="s">
        <v>220</v>
      </c>
      <c r="C38" s="27" t="s">
        <v>221</v>
      </c>
      <c r="D38" s="27" t="s">
        <v>5</v>
      </c>
      <c r="E38" s="28" t="s">
        <v>7</v>
      </c>
      <c r="F38" s="28" t="s">
        <v>9</v>
      </c>
      <c r="G38" s="26"/>
      <c r="H38" s="28" t="s">
        <v>11</v>
      </c>
      <c r="I38" s="28" t="s">
        <v>13</v>
      </c>
      <c r="J38" s="28" t="s">
        <v>15</v>
      </c>
      <c r="K38" s="28" t="s">
        <v>17</v>
      </c>
      <c r="L38" s="28" t="s">
        <v>19</v>
      </c>
      <c r="M38" s="9"/>
      <c r="N38" s="9"/>
      <c r="O38" s="9"/>
      <c r="P38" s="7"/>
      <c r="Q38" s="7"/>
      <c r="R38" s="7"/>
      <c r="S38" s="7"/>
      <c r="T38" s="7"/>
      <c r="U38" s="7"/>
      <c r="V38" s="7"/>
    </row>
    <row r="39" spans="1:22">
      <c r="A39" s="26">
        <v>2025</v>
      </c>
      <c r="B39" s="29">
        <f>(C2/$C$2)*100</f>
        <v>100</v>
      </c>
      <c r="C39" s="29">
        <f>(E2/$E$2)*100</f>
        <v>100</v>
      </c>
      <c r="D39" s="29">
        <f>(G2/$G$2)*100</f>
        <v>100</v>
      </c>
      <c r="E39" s="29">
        <f>(I2/$I$2)*100</f>
        <v>100</v>
      </c>
      <c r="F39" s="29">
        <f>(K2/$K$2)*100</f>
        <v>100</v>
      </c>
      <c r="G39" s="29"/>
      <c r="H39" s="29">
        <f>(M2/$M$2)*100</f>
        <v>100</v>
      </c>
      <c r="I39" s="29">
        <f>(O2/$O$2)*100</f>
        <v>100</v>
      </c>
      <c r="J39" s="29">
        <f>(Q2/$Q$2)*100</f>
        <v>100</v>
      </c>
      <c r="K39" s="29">
        <f>(S2/$S$2)*100</f>
        <v>100</v>
      </c>
      <c r="L39" s="29">
        <f>(U2/$U$2)*100</f>
        <v>100</v>
      </c>
      <c r="M39" s="8"/>
      <c r="N39" s="8"/>
      <c r="O39" s="10"/>
      <c r="P39" s="11"/>
      <c r="Q39" s="7"/>
      <c r="R39" s="7"/>
      <c r="S39" s="7"/>
      <c r="T39" s="7"/>
      <c r="U39" s="7"/>
      <c r="V39" s="7"/>
    </row>
    <row r="40" spans="1:22">
      <c r="A40" s="26">
        <v>2024</v>
      </c>
      <c r="B40" s="29">
        <f t="shared" ref="B40:B69" si="10">(C3/$C$2)*100</f>
        <v>77.339787920700786</v>
      </c>
      <c r="C40" s="29">
        <f t="shared" ref="C40:C69" si="11">(E3/$E$2)*100</f>
        <v>84.188371481189165</v>
      </c>
      <c r="D40" s="29">
        <f t="shared" ref="D40:D69" si="12">(G3/$G$2)*100</f>
        <v>101.89923503033501</v>
      </c>
      <c r="E40" s="29">
        <f>(I3/$I$2)*100</f>
        <v>79.256032171581765</v>
      </c>
      <c r="F40" s="29">
        <f t="shared" ref="F40:F69" si="13">(K3/$K$2)*100</f>
        <v>100.38412291933419</v>
      </c>
      <c r="G40" s="26"/>
      <c r="H40" s="29">
        <f t="shared" ref="H40:H69" si="14">(M3/$M$2)*100</f>
        <v>81.049250535331907</v>
      </c>
      <c r="I40" s="29">
        <f t="shared" ref="I40:I69" si="15">(O3/$O$2)*100</f>
        <v>71.754274857504754</v>
      </c>
      <c r="J40" s="29">
        <f t="shared" ref="J40:J69" si="16">(Q3/$Q$2)*100</f>
        <v>118.17174515235457</v>
      </c>
      <c r="K40" s="29">
        <f t="shared" ref="K40:K69" si="17">(S3/$S$2)*100</f>
        <v>57.031768953068593</v>
      </c>
      <c r="L40" s="29">
        <f t="shared" ref="L40:L69" si="18">(U3/$U$2)*100</f>
        <v>73.747353563867307</v>
      </c>
      <c r="M40" s="8"/>
      <c r="N40" s="8"/>
      <c r="O40" s="10"/>
      <c r="P40" s="11"/>
      <c r="Q40" s="7"/>
      <c r="R40" s="7"/>
      <c r="S40" s="7"/>
      <c r="T40" s="7"/>
      <c r="U40" s="7"/>
      <c r="V40" s="7"/>
    </row>
    <row r="41" spans="1:22">
      <c r="A41" s="26">
        <v>2023</v>
      </c>
      <c r="B41" s="29">
        <f t="shared" si="10"/>
        <v>28.192715537113877</v>
      </c>
      <c r="C41" s="29">
        <f t="shared" si="11"/>
        <v>73.506971849513278</v>
      </c>
      <c r="D41" s="29">
        <f t="shared" si="12"/>
        <v>78.976523344763919</v>
      </c>
      <c r="E41" s="29">
        <f t="shared" ref="E40:E69" si="19">(I4/$I$2)*100</f>
        <v>58.847184986595167</v>
      </c>
      <c r="F41" s="29">
        <f t="shared" si="13"/>
        <v>67.008109261630395</v>
      </c>
      <c r="G41" s="26"/>
      <c r="H41" s="29">
        <f t="shared" si="14"/>
        <v>48.694860813704501</v>
      </c>
      <c r="I41" s="29">
        <f t="shared" si="15"/>
        <v>29.196326789107029</v>
      </c>
      <c r="J41" s="29">
        <f t="shared" si="16"/>
        <v>104.21052631578947</v>
      </c>
      <c r="K41" s="29">
        <f t="shared" si="17"/>
        <v>28.084476534296027</v>
      </c>
      <c r="L41" s="29">
        <f t="shared" si="18"/>
        <v>38.064925899788285</v>
      </c>
      <c r="M41" s="8"/>
      <c r="N41" s="8"/>
      <c r="O41" s="10"/>
      <c r="P41" s="12"/>
      <c r="Q41" s="7"/>
      <c r="R41" s="7"/>
      <c r="S41" s="7"/>
      <c r="T41" s="7"/>
      <c r="U41" s="7"/>
      <c r="V41" s="7"/>
    </row>
    <row r="42" spans="1:22">
      <c r="A42" s="26">
        <v>2022</v>
      </c>
      <c r="B42" s="29">
        <f t="shared" si="10"/>
        <v>8.3951129552789308</v>
      </c>
      <c r="C42" s="29">
        <f t="shared" si="11"/>
        <v>47.013943699026569</v>
      </c>
      <c r="D42" s="29">
        <f t="shared" si="12"/>
        <v>54.497494064890532</v>
      </c>
      <c r="E42" s="29">
        <f t="shared" si="19"/>
        <v>38.371313672922255</v>
      </c>
      <c r="F42" s="29">
        <f t="shared" si="13"/>
        <v>36.574477166026462</v>
      </c>
      <c r="G42" s="26"/>
      <c r="H42" s="29">
        <f t="shared" si="14"/>
        <v>17.124197002141329</v>
      </c>
      <c r="I42" s="29">
        <f t="shared" si="15"/>
        <v>14.797340088663709</v>
      </c>
      <c r="J42" s="29">
        <f t="shared" si="16"/>
        <v>105.70637119113573</v>
      </c>
      <c r="K42" s="29">
        <f t="shared" si="17"/>
        <v>76.606498194945843</v>
      </c>
      <c r="L42" s="29">
        <f t="shared" si="18"/>
        <v>27.262526464361326</v>
      </c>
      <c r="M42" s="8"/>
      <c r="N42" s="8"/>
      <c r="O42" s="13"/>
      <c r="P42" s="11"/>
      <c r="Q42" s="7"/>
      <c r="R42" s="7"/>
      <c r="S42" s="7"/>
      <c r="T42" s="7"/>
      <c r="U42" s="7"/>
      <c r="V42" s="7"/>
    </row>
    <row r="43" spans="1:22">
      <c r="A43" s="26">
        <v>2021</v>
      </c>
      <c r="B43" s="29">
        <f t="shared" si="10"/>
        <v>16.94951590594744</v>
      </c>
      <c r="C43" s="29">
        <f t="shared" si="11"/>
        <v>66.350960273612202</v>
      </c>
      <c r="D43" s="29">
        <f t="shared" si="12"/>
        <v>76.523344763914537</v>
      </c>
      <c r="E43" s="29">
        <f t="shared" si="19"/>
        <v>64.242627345844511</v>
      </c>
      <c r="F43" s="29">
        <f t="shared" si="13"/>
        <v>72.172428510456683</v>
      </c>
      <c r="G43" s="26"/>
      <c r="H43" s="29">
        <f t="shared" si="14"/>
        <v>49.353854389721633</v>
      </c>
      <c r="I43" s="29">
        <f t="shared" si="15"/>
        <v>17.39898670044332</v>
      </c>
      <c r="J43" s="29">
        <f t="shared" si="16"/>
        <v>113.73961218836565</v>
      </c>
      <c r="K43" s="29">
        <f t="shared" si="17"/>
        <v>48.296028880866423</v>
      </c>
      <c r="L43" s="29">
        <f t="shared" si="18"/>
        <v>40.644318983768521</v>
      </c>
      <c r="M43" s="8"/>
      <c r="N43" s="8"/>
      <c r="O43" s="10"/>
      <c r="P43" s="11"/>
      <c r="Q43" s="7"/>
      <c r="R43" s="7"/>
      <c r="S43" s="7"/>
      <c r="T43" s="7"/>
      <c r="U43" s="7"/>
      <c r="V43" s="7"/>
    </row>
    <row r="44" spans="1:22">
      <c r="A44" s="26">
        <v>2020</v>
      </c>
      <c r="B44" s="29">
        <f t="shared" si="10"/>
        <v>7.4513600737667121</v>
      </c>
      <c r="C44" s="29">
        <f t="shared" si="11"/>
        <v>44.225203893712177</v>
      </c>
      <c r="D44" s="29">
        <f t="shared" si="12"/>
        <v>59.482986019519913</v>
      </c>
      <c r="E44" s="29">
        <f t="shared" si="19"/>
        <v>39.711796246648795</v>
      </c>
      <c r="F44" s="29">
        <f t="shared" si="13"/>
        <v>69.739650021340154</v>
      </c>
      <c r="G44" s="26"/>
      <c r="H44" s="29">
        <f t="shared" si="14"/>
        <v>41.66113490364026</v>
      </c>
      <c r="I44" s="29">
        <f t="shared" si="15"/>
        <v>11.277390753641544</v>
      </c>
      <c r="J44" s="29">
        <f t="shared" si="16"/>
        <v>104.15512465373962</v>
      </c>
      <c r="K44" s="29">
        <f t="shared" si="17"/>
        <v>5.4664259927797829</v>
      </c>
      <c r="L44" s="29">
        <f t="shared" si="18"/>
        <v>34.447424135497528</v>
      </c>
      <c r="M44" s="8"/>
      <c r="N44" s="8"/>
      <c r="O44" s="10"/>
      <c r="P44" s="11"/>
      <c r="Q44" s="7"/>
      <c r="R44" s="7"/>
      <c r="S44" s="7"/>
      <c r="T44" s="7"/>
      <c r="U44" s="7"/>
      <c r="V44" s="7"/>
    </row>
    <row r="45" spans="1:22">
      <c r="A45" s="26">
        <v>2019</v>
      </c>
      <c r="B45" s="29">
        <f t="shared" si="10"/>
        <v>3.3195020746887969</v>
      </c>
      <c r="C45" s="29">
        <f t="shared" si="11"/>
        <v>31.570639305445937</v>
      </c>
      <c r="D45" s="29">
        <f t="shared" si="12"/>
        <v>33.948826167238195</v>
      </c>
      <c r="E45" s="29">
        <f t="shared" si="19"/>
        <v>30.868967828418231</v>
      </c>
      <c r="F45" s="29">
        <f t="shared" si="13"/>
        <v>39.275288092189506</v>
      </c>
      <c r="G45" s="26"/>
      <c r="H45" s="29">
        <f t="shared" si="14"/>
        <v>31.336723768736618</v>
      </c>
      <c r="I45" s="29">
        <f t="shared" si="15"/>
        <v>7.9613679544015197</v>
      </c>
      <c r="J45" s="29">
        <f t="shared" si="16"/>
        <v>0</v>
      </c>
      <c r="K45" s="29">
        <f t="shared" si="17"/>
        <v>4.1472924187725635</v>
      </c>
      <c r="L45" s="29">
        <f t="shared" si="18"/>
        <v>20.223712067748764</v>
      </c>
      <c r="M45" s="8"/>
      <c r="N45" s="8"/>
      <c r="O45" s="10"/>
      <c r="P45" s="11"/>
      <c r="Q45" s="7"/>
      <c r="R45" s="7"/>
      <c r="S45" s="7"/>
      <c r="T45" s="7"/>
      <c r="U45" s="7"/>
      <c r="V45" s="7"/>
    </row>
    <row r="46" spans="1:22">
      <c r="A46" s="26">
        <v>2018</v>
      </c>
      <c r="B46" s="29">
        <f t="shared" si="10"/>
        <v>1.8771323190410325</v>
      </c>
      <c r="C46" s="29">
        <f t="shared" si="11"/>
        <v>20.53038674033149</v>
      </c>
      <c r="D46" s="29">
        <f t="shared" si="12"/>
        <v>19.680031653917172</v>
      </c>
      <c r="E46" s="29">
        <f t="shared" si="19"/>
        <v>24.247654155495979</v>
      </c>
      <c r="F46" s="29">
        <f t="shared" si="13"/>
        <v>31.475032010243275</v>
      </c>
      <c r="G46" s="26"/>
      <c r="H46" s="29">
        <f t="shared" si="14"/>
        <v>20.028372591006423</v>
      </c>
      <c r="I46" s="29">
        <f t="shared" si="15"/>
        <v>6.5585813806206454</v>
      </c>
      <c r="J46" s="29">
        <f t="shared" si="16"/>
        <v>0</v>
      </c>
      <c r="K46" s="29">
        <f t="shared" si="17"/>
        <v>3.7776173285198555</v>
      </c>
      <c r="L46" s="29">
        <f t="shared" si="18"/>
        <v>13.492589978828512</v>
      </c>
      <c r="M46" s="8"/>
      <c r="N46" s="8"/>
      <c r="O46" s="13"/>
      <c r="P46" s="11"/>
      <c r="Q46" s="7"/>
      <c r="R46" s="7"/>
      <c r="S46" s="7"/>
      <c r="T46" s="7"/>
      <c r="U46" s="7"/>
      <c r="V46" s="7"/>
    </row>
    <row r="47" spans="1:22" ht="18">
      <c r="A47" s="26">
        <v>2017</v>
      </c>
      <c r="B47" s="29">
        <f t="shared" si="10"/>
        <v>2.70308898109728</v>
      </c>
      <c r="C47" s="29">
        <f t="shared" si="11"/>
        <v>17.361220731386478</v>
      </c>
      <c r="D47" s="29">
        <f t="shared" si="12"/>
        <v>22.708520179372197</v>
      </c>
      <c r="E47" s="29">
        <f t="shared" si="19"/>
        <v>24.445375335120641</v>
      </c>
      <c r="F47" s="29">
        <f t="shared" si="13"/>
        <v>24.05164319248826</v>
      </c>
      <c r="G47" s="30"/>
      <c r="H47" s="29">
        <f t="shared" si="14"/>
        <v>27.449143468950748</v>
      </c>
      <c r="I47" s="29">
        <f t="shared" si="15"/>
        <v>6.6599113362887898</v>
      </c>
      <c r="J47" s="29">
        <f t="shared" si="16"/>
        <v>0</v>
      </c>
      <c r="K47" s="29">
        <f t="shared" si="17"/>
        <v>2.4851985559566785</v>
      </c>
      <c r="L47" s="29">
        <f t="shared" si="18"/>
        <v>14.072688779110798</v>
      </c>
      <c r="M47" s="1"/>
      <c r="N47" s="1"/>
      <c r="O47" s="2"/>
      <c r="P47" s="6"/>
    </row>
    <row r="48" spans="1:22" ht="18">
      <c r="A48" s="26">
        <v>2016</v>
      </c>
      <c r="B48" s="29">
        <f t="shared" si="10"/>
        <v>1.3261871830336562</v>
      </c>
      <c r="C48" s="29">
        <f t="shared" si="11"/>
        <v>12.711391739016047</v>
      </c>
      <c r="D48" s="29">
        <f t="shared" si="12"/>
        <v>16.063307834344499</v>
      </c>
      <c r="E48" s="29">
        <f t="shared" si="19"/>
        <v>18.065013404825734</v>
      </c>
      <c r="F48" s="29">
        <f t="shared" si="13"/>
        <v>15.207426376440461</v>
      </c>
      <c r="G48" s="30"/>
      <c r="H48" s="29">
        <f t="shared" si="14"/>
        <v>17.751070663811564</v>
      </c>
      <c r="I48" s="29">
        <f t="shared" si="15"/>
        <v>4.4661177960734637</v>
      </c>
      <c r="J48" s="29">
        <f t="shared" si="16"/>
        <v>0</v>
      </c>
      <c r="K48" s="29">
        <f t="shared" si="17"/>
        <v>2.2772563176895306</v>
      </c>
      <c r="L48" s="29">
        <f t="shared" si="18"/>
        <v>10.282286520818632</v>
      </c>
      <c r="M48" s="1"/>
      <c r="N48" s="1"/>
      <c r="O48" s="2"/>
      <c r="P48" s="6"/>
    </row>
    <row r="49" spans="1:16" ht="18">
      <c r="A49" s="26">
        <v>2015</v>
      </c>
      <c r="B49" s="29">
        <f t="shared" si="10"/>
        <v>0.40871369294605814</v>
      </c>
      <c r="C49" s="29">
        <f t="shared" si="11"/>
        <v>11.567219152854511</v>
      </c>
      <c r="D49" s="29">
        <f t="shared" si="12"/>
        <v>15.394618834080717</v>
      </c>
      <c r="E49" s="29">
        <f t="shared" si="19"/>
        <v>17.699731903485251</v>
      </c>
      <c r="F49" s="29">
        <f t="shared" si="13"/>
        <v>13.586854460093898</v>
      </c>
      <c r="G49" s="30"/>
      <c r="H49" s="29">
        <f t="shared" si="14"/>
        <v>15.877944325481799</v>
      </c>
      <c r="I49" s="29">
        <f t="shared" si="15"/>
        <v>2.5414819506016468</v>
      </c>
      <c r="J49" s="29">
        <f t="shared" si="16"/>
        <v>0</v>
      </c>
      <c r="K49" s="29">
        <f t="shared" si="17"/>
        <v>2.0180505415162453</v>
      </c>
      <c r="L49" s="29">
        <f t="shared" si="18"/>
        <v>7.7374735356386726</v>
      </c>
      <c r="M49" s="1"/>
      <c r="N49" s="1"/>
      <c r="O49" s="3"/>
      <c r="P49" s="6"/>
    </row>
    <row r="50" spans="1:16" ht="18">
      <c r="A50" s="26">
        <v>2014</v>
      </c>
      <c r="B50" s="29">
        <f t="shared" si="10"/>
        <v>0.25103734439834025</v>
      </c>
      <c r="C50" s="29">
        <f t="shared" si="11"/>
        <v>10.042620363062351</v>
      </c>
      <c r="D50" s="29">
        <f t="shared" si="12"/>
        <v>16.964389343181217</v>
      </c>
      <c r="E50" s="29">
        <f t="shared" si="19"/>
        <v>12.047587131367292</v>
      </c>
      <c r="F50" s="29">
        <f t="shared" si="13"/>
        <v>6.1591976099018355</v>
      </c>
      <c r="G50" s="30"/>
      <c r="H50" s="29">
        <f t="shared" si="14"/>
        <v>11.602248394004283</v>
      </c>
      <c r="I50" s="29">
        <f t="shared" si="15"/>
        <v>1.6263457884737174</v>
      </c>
      <c r="J50" s="29">
        <f t="shared" si="16"/>
        <v>0</v>
      </c>
      <c r="K50" s="29">
        <f t="shared" si="17"/>
        <v>1.3364620938628158</v>
      </c>
      <c r="L50" s="29">
        <f t="shared" si="18"/>
        <v>8.137614678899082</v>
      </c>
      <c r="M50" s="1"/>
      <c r="N50" s="1"/>
      <c r="O50" s="2"/>
      <c r="P50" s="6"/>
    </row>
    <row r="51" spans="1:16" ht="18">
      <c r="A51" s="26">
        <v>2013</v>
      </c>
      <c r="B51" s="29">
        <f t="shared" si="10"/>
        <v>0.20977408944213924</v>
      </c>
      <c r="C51" s="29">
        <f t="shared" si="11"/>
        <v>8.1689029202841343</v>
      </c>
      <c r="D51" s="29">
        <f t="shared" si="12"/>
        <v>13.208652070693748</v>
      </c>
      <c r="E51" s="29">
        <f t="shared" si="19"/>
        <v>0</v>
      </c>
      <c r="F51" s="29">
        <f t="shared" si="13"/>
        <v>7.812206572769953</v>
      </c>
      <c r="G51" s="30"/>
      <c r="H51" s="29">
        <f t="shared" si="14"/>
        <v>7.4512847965738764</v>
      </c>
      <c r="I51" s="29">
        <f t="shared" si="15"/>
        <v>0.8334388853704876</v>
      </c>
      <c r="J51" s="29">
        <f t="shared" si="16"/>
        <v>0</v>
      </c>
      <c r="K51" s="29">
        <f t="shared" si="17"/>
        <v>0.27870036101083034</v>
      </c>
      <c r="L51" s="29">
        <f t="shared" si="18"/>
        <v>6.4495412844036704</v>
      </c>
      <c r="M51" s="1"/>
      <c r="N51" s="1"/>
      <c r="O51" s="2"/>
      <c r="P51" s="6"/>
    </row>
    <row r="52" spans="1:16" ht="18">
      <c r="A52" s="26">
        <v>2012</v>
      </c>
      <c r="B52" s="29">
        <f t="shared" si="10"/>
        <v>0.17657906869525125</v>
      </c>
      <c r="C52" s="29">
        <f t="shared" si="11"/>
        <v>5.8842409892133647</v>
      </c>
      <c r="D52" s="29">
        <f t="shared" si="12"/>
        <v>13.180954893168028</v>
      </c>
      <c r="E52" s="29">
        <f t="shared" si="19"/>
        <v>0</v>
      </c>
      <c r="F52" s="29">
        <f t="shared" si="13"/>
        <v>4.8608621425522838</v>
      </c>
      <c r="G52" s="30"/>
      <c r="H52" s="29">
        <f t="shared" si="14"/>
        <v>3.380085653104925</v>
      </c>
      <c r="I52" s="29">
        <f t="shared" si="15"/>
        <v>0.4920835972134262</v>
      </c>
      <c r="J52" s="29">
        <f t="shared" si="16"/>
        <v>0</v>
      </c>
      <c r="K52" s="29">
        <f t="shared" si="17"/>
        <v>0.21444043321299641</v>
      </c>
      <c r="L52" s="29">
        <f t="shared" si="18"/>
        <v>6.1277346506704307</v>
      </c>
      <c r="M52" s="1"/>
      <c r="N52" s="1"/>
      <c r="O52" s="2"/>
      <c r="P52" s="6"/>
    </row>
    <row r="53" spans="1:16" ht="18">
      <c r="A53" s="26">
        <v>2011</v>
      </c>
      <c r="B53" s="29">
        <f t="shared" si="10"/>
        <v>0.19502074688796681</v>
      </c>
      <c r="C53" s="29">
        <f t="shared" si="11"/>
        <v>5.7453301762694036</v>
      </c>
      <c r="D53" s="29">
        <f t="shared" si="12"/>
        <v>9.9580585597467692</v>
      </c>
      <c r="E53" s="29">
        <f t="shared" si="19"/>
        <v>0</v>
      </c>
      <c r="F53" s="29">
        <f t="shared" si="13"/>
        <v>3.3593683311993172</v>
      </c>
      <c r="G53" s="30"/>
      <c r="H53" s="29">
        <f t="shared" si="14"/>
        <v>0</v>
      </c>
      <c r="I53" s="29">
        <f t="shared" si="15"/>
        <v>0.44648511716276118</v>
      </c>
      <c r="J53" s="29">
        <f t="shared" si="16"/>
        <v>0</v>
      </c>
      <c r="K53" s="29">
        <f t="shared" si="17"/>
        <v>0.18194945848375452</v>
      </c>
      <c r="L53" s="29">
        <f t="shared" si="18"/>
        <v>4.6090331686661958</v>
      </c>
      <c r="M53" s="1"/>
      <c r="N53" s="1"/>
      <c r="O53" s="2"/>
      <c r="P53" s="5"/>
    </row>
    <row r="54" spans="1:16" ht="18">
      <c r="A54" s="26">
        <v>2010</v>
      </c>
      <c r="B54" s="29">
        <f t="shared" si="10"/>
        <v>0.20608575380359614</v>
      </c>
      <c r="C54" s="29">
        <f t="shared" si="11"/>
        <v>6.1699552749276503</v>
      </c>
      <c r="D54" s="29">
        <f t="shared" si="12"/>
        <v>7.8367185439198099</v>
      </c>
      <c r="E54" s="29">
        <f t="shared" si="19"/>
        <v>0</v>
      </c>
      <c r="F54" s="29">
        <f t="shared" si="13"/>
        <v>3.464788732394366</v>
      </c>
      <c r="G54" s="30"/>
      <c r="H54" s="29">
        <f t="shared" si="14"/>
        <v>0</v>
      </c>
      <c r="I54" s="29">
        <f t="shared" si="15"/>
        <v>0.43445218492716908</v>
      </c>
      <c r="J54" s="29">
        <f t="shared" si="16"/>
        <v>0</v>
      </c>
      <c r="K54" s="29">
        <f t="shared" si="17"/>
        <v>0</v>
      </c>
      <c r="L54" s="29">
        <f t="shared" si="18"/>
        <v>4.4848270995059991</v>
      </c>
      <c r="M54" s="1"/>
      <c r="N54" s="1"/>
      <c r="O54" s="2"/>
    </row>
    <row r="55" spans="1:16" ht="18">
      <c r="A55" s="26">
        <v>2009</v>
      </c>
      <c r="B55" s="29">
        <f t="shared" si="10"/>
        <v>0.23881973259566622</v>
      </c>
      <c r="C55" s="29">
        <f t="shared" si="11"/>
        <v>7.0652459878979208</v>
      </c>
      <c r="D55" s="29">
        <f t="shared" si="12"/>
        <v>5.0377209179635978</v>
      </c>
      <c r="E55" s="29">
        <f t="shared" si="19"/>
        <v>0</v>
      </c>
      <c r="F55" s="29">
        <f t="shared" si="13"/>
        <v>2.5488689714041826</v>
      </c>
      <c r="G55" s="30"/>
      <c r="H55" s="29">
        <f t="shared" si="14"/>
        <v>0</v>
      </c>
      <c r="I55" s="29">
        <f t="shared" si="15"/>
        <v>0.27232425585813808</v>
      </c>
      <c r="J55" s="29">
        <f t="shared" si="16"/>
        <v>0</v>
      </c>
      <c r="K55" s="29">
        <f t="shared" si="17"/>
        <v>0</v>
      </c>
      <c r="L55" s="29">
        <f t="shared" si="18"/>
        <v>3.6845448129851799</v>
      </c>
      <c r="M55" s="1"/>
      <c r="N55" s="1"/>
      <c r="O55" s="2"/>
    </row>
    <row r="56" spans="1:16" ht="18">
      <c r="A56" s="26">
        <v>2008</v>
      </c>
      <c r="B56" s="29">
        <f t="shared" si="10"/>
        <v>9.9815583218072851E-2</v>
      </c>
      <c r="C56" s="29">
        <f t="shared" si="11"/>
        <v>4.5493291239147595</v>
      </c>
      <c r="D56" s="29">
        <f t="shared" si="12"/>
        <v>2.0044843049327357</v>
      </c>
      <c r="E56" s="29">
        <f t="shared" si="19"/>
        <v>0</v>
      </c>
      <c r="F56" s="29">
        <f t="shared" si="13"/>
        <v>0.93854033290653016</v>
      </c>
      <c r="G56" s="30"/>
      <c r="H56" s="29">
        <f t="shared" si="14"/>
        <v>0</v>
      </c>
      <c r="I56" s="29">
        <f t="shared" si="15"/>
        <v>0</v>
      </c>
      <c r="J56" s="29">
        <f t="shared" si="16"/>
        <v>0</v>
      </c>
      <c r="K56" s="29">
        <f t="shared" si="17"/>
        <v>0</v>
      </c>
      <c r="L56" s="29">
        <f t="shared" si="18"/>
        <v>2.856739590684545</v>
      </c>
      <c r="M56" s="1"/>
      <c r="N56" s="1"/>
      <c r="O56" s="3"/>
    </row>
    <row r="57" spans="1:16" ht="18">
      <c r="A57" s="26">
        <v>2007</v>
      </c>
      <c r="B57" s="29">
        <f t="shared" si="10"/>
        <v>0.43568464730290457</v>
      </c>
      <c r="C57" s="29">
        <f t="shared" si="11"/>
        <v>8.7374375164430411</v>
      </c>
      <c r="D57" s="29">
        <f t="shared" si="12"/>
        <v>4.5906093379055655</v>
      </c>
      <c r="E57" s="29">
        <f t="shared" si="19"/>
        <v>0</v>
      </c>
      <c r="F57" s="29">
        <f t="shared" si="13"/>
        <v>1.6444728979940249</v>
      </c>
      <c r="G57" s="30"/>
      <c r="H57" s="29">
        <f t="shared" si="14"/>
        <v>0</v>
      </c>
      <c r="I57" s="29">
        <f t="shared" si="15"/>
        <v>0</v>
      </c>
      <c r="J57" s="29">
        <f t="shared" si="16"/>
        <v>0</v>
      </c>
      <c r="K57" s="29">
        <f t="shared" si="17"/>
        <v>0</v>
      </c>
      <c r="L57" s="29">
        <f t="shared" si="18"/>
        <v>3.6019760056457302</v>
      </c>
      <c r="M57" s="1"/>
      <c r="N57" s="1"/>
      <c r="O57" s="3"/>
    </row>
    <row r="58" spans="1:16" ht="18">
      <c r="A58" s="26">
        <v>2006</v>
      </c>
      <c r="B58" s="29">
        <f t="shared" si="10"/>
        <v>0.30313508529276167</v>
      </c>
      <c r="C58" s="29">
        <f t="shared" si="11"/>
        <v>7.6806103656932381</v>
      </c>
      <c r="D58" s="29">
        <f t="shared" si="12"/>
        <v>1.9250857293590082</v>
      </c>
      <c r="E58" s="29">
        <f t="shared" si="19"/>
        <v>0</v>
      </c>
      <c r="F58" s="29">
        <f t="shared" si="13"/>
        <v>0.69696969696969691</v>
      </c>
      <c r="G58" s="31"/>
      <c r="H58" s="29">
        <f t="shared" si="14"/>
        <v>0</v>
      </c>
      <c r="I58" s="29">
        <f t="shared" si="15"/>
        <v>0</v>
      </c>
      <c r="J58" s="29">
        <f t="shared" si="16"/>
        <v>0</v>
      </c>
      <c r="K58" s="29">
        <f t="shared" si="17"/>
        <v>0</v>
      </c>
      <c r="L58" s="29">
        <f t="shared" si="18"/>
        <v>0</v>
      </c>
    </row>
    <row r="59" spans="1:16" ht="18">
      <c r="A59" s="26">
        <v>2005</v>
      </c>
      <c r="B59" s="29">
        <f t="shared" si="10"/>
        <v>0.14407561088059015</v>
      </c>
      <c r="C59" s="29">
        <f t="shared" si="11"/>
        <v>7.1439094975006583</v>
      </c>
      <c r="D59" s="29">
        <f t="shared" si="12"/>
        <v>1.6035346874175678</v>
      </c>
      <c r="E59" s="29">
        <f t="shared" si="19"/>
        <v>0</v>
      </c>
      <c r="F59" s="29">
        <f t="shared" si="13"/>
        <v>0.83696116090482298</v>
      </c>
      <c r="G59" s="31"/>
      <c r="H59" s="29">
        <f t="shared" si="14"/>
        <v>0</v>
      </c>
      <c r="I59" s="29">
        <f t="shared" si="15"/>
        <v>0</v>
      </c>
      <c r="J59" s="29">
        <f t="shared" si="16"/>
        <v>0</v>
      </c>
      <c r="K59" s="29">
        <f t="shared" si="17"/>
        <v>0</v>
      </c>
      <c r="L59" s="29">
        <f t="shared" si="18"/>
        <v>0</v>
      </c>
    </row>
    <row r="60" spans="1:16" ht="18">
      <c r="A60" s="26">
        <v>2004</v>
      </c>
      <c r="B60" s="29">
        <f t="shared" si="10"/>
        <v>9.0133702166897187E-2</v>
      </c>
      <c r="C60" s="29">
        <f t="shared" si="11"/>
        <v>7.6482504604051567</v>
      </c>
      <c r="D60" s="29">
        <f t="shared" si="12"/>
        <v>0.68715378528092852</v>
      </c>
      <c r="E60" s="29">
        <f t="shared" si="19"/>
        <v>0</v>
      </c>
      <c r="F60" s="29">
        <f t="shared" si="13"/>
        <v>0.77422108408023893</v>
      </c>
      <c r="G60" s="31"/>
      <c r="H60" s="29">
        <f t="shared" si="14"/>
        <v>0</v>
      </c>
      <c r="I60" s="29">
        <f t="shared" si="15"/>
        <v>0</v>
      </c>
      <c r="J60" s="29">
        <f t="shared" si="16"/>
        <v>0</v>
      </c>
      <c r="K60" s="29">
        <f t="shared" si="17"/>
        <v>0</v>
      </c>
      <c r="L60" s="29">
        <f t="shared" si="18"/>
        <v>0</v>
      </c>
    </row>
    <row r="61" spans="1:16" ht="18">
      <c r="A61" s="26">
        <v>2003</v>
      </c>
      <c r="B61" s="29">
        <f t="shared" si="10"/>
        <v>5.7630244352236057E-2</v>
      </c>
      <c r="C61" s="29">
        <f t="shared" si="11"/>
        <v>7.7687450670876084</v>
      </c>
      <c r="D61" s="29">
        <f t="shared" si="12"/>
        <v>0.20786072276444209</v>
      </c>
      <c r="E61" s="29">
        <f t="shared" si="19"/>
        <v>0</v>
      </c>
      <c r="F61" s="29">
        <f t="shared" si="13"/>
        <v>0.9056764831412718</v>
      </c>
      <c r="G61" s="31"/>
      <c r="H61" s="29">
        <f t="shared" si="14"/>
        <v>0</v>
      </c>
      <c r="I61" s="29">
        <f t="shared" si="15"/>
        <v>0</v>
      </c>
      <c r="J61" s="29">
        <f t="shared" si="16"/>
        <v>0</v>
      </c>
      <c r="K61" s="29">
        <f t="shared" si="17"/>
        <v>0</v>
      </c>
      <c r="L61" s="29">
        <f t="shared" si="18"/>
        <v>0</v>
      </c>
    </row>
    <row r="62" spans="1:16" ht="18">
      <c r="A62" s="26">
        <v>2002</v>
      </c>
      <c r="B62" s="29">
        <f t="shared" si="10"/>
        <v>2.7662517289073305E-2</v>
      </c>
      <c r="C62" s="29">
        <f t="shared" si="11"/>
        <v>7.277821625887924</v>
      </c>
      <c r="D62" s="29">
        <f t="shared" si="12"/>
        <v>0.13611184384067529</v>
      </c>
      <c r="E62" s="29">
        <f t="shared" si="19"/>
        <v>0</v>
      </c>
      <c r="F62" s="29">
        <f t="shared" si="13"/>
        <v>0.31241997439180536</v>
      </c>
      <c r="G62" s="31"/>
      <c r="H62" s="29">
        <f t="shared" si="14"/>
        <v>0</v>
      </c>
      <c r="I62" s="29">
        <f t="shared" si="15"/>
        <v>0</v>
      </c>
      <c r="J62" s="29">
        <f t="shared" si="16"/>
        <v>0</v>
      </c>
      <c r="K62" s="29">
        <f t="shared" si="17"/>
        <v>0</v>
      </c>
      <c r="L62" s="29">
        <f t="shared" si="18"/>
        <v>0</v>
      </c>
    </row>
    <row r="63" spans="1:16" ht="18">
      <c r="A63" s="26">
        <v>2001</v>
      </c>
      <c r="B63" s="29">
        <f t="shared" si="10"/>
        <v>0.14845550945136007</v>
      </c>
      <c r="C63" s="29">
        <f t="shared" si="11"/>
        <v>9.4198895027624303</v>
      </c>
      <c r="D63" s="29">
        <f t="shared" si="12"/>
        <v>0.20337641783170668</v>
      </c>
      <c r="E63" s="29">
        <f t="shared" si="19"/>
        <v>0</v>
      </c>
      <c r="F63" s="29">
        <f t="shared" si="13"/>
        <v>0.17200170721297484</v>
      </c>
      <c r="G63" s="31"/>
      <c r="H63" s="29">
        <f t="shared" si="14"/>
        <v>0</v>
      </c>
      <c r="I63" s="29">
        <f t="shared" si="15"/>
        <v>0</v>
      </c>
      <c r="J63" s="29">
        <f t="shared" si="16"/>
        <v>0</v>
      </c>
      <c r="K63" s="29">
        <f t="shared" si="17"/>
        <v>0</v>
      </c>
      <c r="L63" s="29">
        <f t="shared" si="18"/>
        <v>0</v>
      </c>
    </row>
    <row r="64" spans="1:16" ht="18">
      <c r="A64" s="26">
        <v>2000</v>
      </c>
      <c r="B64" s="29">
        <f t="shared" si="10"/>
        <v>5.1175656984785614E-2</v>
      </c>
      <c r="C64" s="29">
        <f t="shared" si="11"/>
        <v>6.0720862930807682</v>
      </c>
      <c r="D64" s="29">
        <f t="shared" si="12"/>
        <v>0.13532049591136905</v>
      </c>
      <c r="E64" s="29">
        <f t="shared" si="19"/>
        <v>0</v>
      </c>
      <c r="F64" s="29">
        <f t="shared" si="13"/>
        <v>0.23687580025608196</v>
      </c>
      <c r="G64" s="31"/>
      <c r="H64" s="29">
        <f t="shared" si="14"/>
        <v>0</v>
      </c>
      <c r="I64" s="29">
        <f t="shared" si="15"/>
        <v>0</v>
      </c>
      <c r="J64" s="29">
        <f t="shared" si="16"/>
        <v>0</v>
      </c>
      <c r="K64" s="29">
        <f t="shared" si="17"/>
        <v>0</v>
      </c>
      <c r="L64" s="29">
        <f t="shared" si="18"/>
        <v>0</v>
      </c>
    </row>
    <row r="65" spans="1:12">
      <c r="A65" s="26">
        <v>1999</v>
      </c>
      <c r="B65" s="29">
        <f t="shared" si="10"/>
        <v>2.2130013831258642E-2</v>
      </c>
      <c r="C65" s="29">
        <f t="shared" si="11"/>
        <v>15.901341752170481</v>
      </c>
      <c r="D65" s="29">
        <f t="shared" si="12"/>
        <v>0.43708783962015296</v>
      </c>
      <c r="E65" s="29">
        <f t="shared" si="19"/>
        <v>0</v>
      </c>
      <c r="F65" s="29">
        <f t="shared" si="13"/>
        <v>1.1212121212121211</v>
      </c>
      <c r="G65" s="30"/>
      <c r="H65" s="29">
        <f t="shared" si="14"/>
        <v>0</v>
      </c>
      <c r="I65" s="29">
        <f t="shared" si="15"/>
        <v>0</v>
      </c>
      <c r="J65" s="29">
        <f t="shared" si="16"/>
        <v>0</v>
      </c>
      <c r="K65" s="29">
        <f t="shared" si="17"/>
        <v>0</v>
      </c>
      <c r="L65" s="29">
        <f t="shared" si="18"/>
        <v>0</v>
      </c>
    </row>
    <row r="66" spans="1:12">
      <c r="A66" s="26">
        <v>1998</v>
      </c>
      <c r="B66" s="29">
        <f t="shared" si="10"/>
        <v>0</v>
      </c>
      <c r="C66" s="29">
        <f t="shared" si="11"/>
        <v>9.1581162851881093</v>
      </c>
      <c r="D66" s="29">
        <f t="shared" si="12"/>
        <v>0.14613558427855447</v>
      </c>
      <c r="E66" s="29">
        <f t="shared" si="19"/>
        <v>0</v>
      </c>
      <c r="F66" s="29">
        <f t="shared" si="13"/>
        <v>0.72769953051643199</v>
      </c>
      <c r="G66" s="30"/>
      <c r="H66" s="29">
        <f t="shared" si="14"/>
        <v>0</v>
      </c>
      <c r="I66" s="29">
        <f t="shared" si="15"/>
        <v>0</v>
      </c>
      <c r="J66" s="29">
        <f t="shared" si="16"/>
        <v>0</v>
      </c>
      <c r="K66" s="29">
        <f t="shared" si="17"/>
        <v>0</v>
      </c>
      <c r="L66" s="29">
        <f t="shared" si="18"/>
        <v>0</v>
      </c>
    </row>
    <row r="67" spans="1:12" ht="18">
      <c r="A67" s="26">
        <v>1997</v>
      </c>
      <c r="B67" s="29">
        <f t="shared" si="10"/>
        <v>0</v>
      </c>
      <c r="C67" s="29">
        <f t="shared" si="11"/>
        <v>4.1399631675874771</v>
      </c>
      <c r="D67" s="29">
        <f t="shared" si="12"/>
        <v>4.4315484041150092E-2</v>
      </c>
      <c r="E67" s="29">
        <f t="shared" si="19"/>
        <v>0</v>
      </c>
      <c r="F67" s="29">
        <f t="shared" si="13"/>
        <v>6.1459667093469908E-2</v>
      </c>
      <c r="G67" s="31"/>
      <c r="H67" s="29">
        <f t="shared" si="14"/>
        <v>0</v>
      </c>
      <c r="I67" s="29">
        <f t="shared" si="15"/>
        <v>0</v>
      </c>
      <c r="J67" s="29">
        <f t="shared" si="16"/>
        <v>0</v>
      </c>
      <c r="K67" s="29">
        <f t="shared" si="17"/>
        <v>0</v>
      </c>
      <c r="L67" s="29">
        <f t="shared" si="18"/>
        <v>0</v>
      </c>
    </row>
    <row r="68" spans="1:12" ht="18">
      <c r="A68" s="26">
        <v>1996</v>
      </c>
      <c r="B68" s="29">
        <f t="shared" si="10"/>
        <v>0</v>
      </c>
      <c r="C68" s="29">
        <f t="shared" si="11"/>
        <v>2.6153643777953173</v>
      </c>
      <c r="D68" s="29">
        <f t="shared" si="12"/>
        <v>6.858348720654181E-2</v>
      </c>
      <c r="E68" s="29">
        <f t="shared" si="19"/>
        <v>0</v>
      </c>
      <c r="F68" s="29">
        <f t="shared" si="13"/>
        <v>0</v>
      </c>
      <c r="G68" s="31"/>
      <c r="H68" s="29">
        <f t="shared" si="14"/>
        <v>0</v>
      </c>
      <c r="I68" s="29">
        <f t="shared" si="15"/>
        <v>0</v>
      </c>
      <c r="J68" s="29">
        <f t="shared" si="16"/>
        <v>0</v>
      </c>
      <c r="K68" s="29">
        <f t="shared" si="17"/>
        <v>0</v>
      </c>
      <c r="L68" s="29">
        <f t="shared" si="18"/>
        <v>0</v>
      </c>
    </row>
    <row r="69" spans="1:12" ht="18">
      <c r="A69" s="26">
        <v>1995</v>
      </c>
      <c r="B69" s="29">
        <f t="shared" si="10"/>
        <v>0</v>
      </c>
      <c r="C69" s="29">
        <f t="shared" si="11"/>
        <v>0</v>
      </c>
      <c r="D69" s="29">
        <f>(G32/$G$2)*100</f>
        <v>0</v>
      </c>
      <c r="E69" s="29">
        <f t="shared" si="19"/>
        <v>0</v>
      </c>
      <c r="F69" s="29">
        <f t="shared" si="13"/>
        <v>0</v>
      </c>
      <c r="G69" s="31"/>
      <c r="H69" s="29">
        <f t="shared" si="14"/>
        <v>0</v>
      </c>
      <c r="I69" s="29">
        <f t="shared" si="15"/>
        <v>0</v>
      </c>
      <c r="J69" s="29">
        <f t="shared" si="16"/>
        <v>0</v>
      </c>
      <c r="K69" s="29">
        <f t="shared" si="17"/>
        <v>0</v>
      </c>
      <c r="L69" s="29">
        <f t="shared" si="18"/>
        <v>0</v>
      </c>
    </row>
    <row r="70" spans="1:12" ht="18">
      <c r="A70" s="32"/>
      <c r="B70" s="32"/>
      <c r="C70" s="32"/>
      <c r="D70" s="32"/>
      <c r="E70" s="33"/>
      <c r="G70" s="32"/>
      <c r="H70" s="32"/>
      <c r="I70" s="34"/>
      <c r="J70" s="32"/>
      <c r="K70" s="32"/>
      <c r="L70" s="33"/>
    </row>
    <row r="71" spans="1:12" ht="18">
      <c r="A71" s="1"/>
      <c r="B71" s="1"/>
      <c r="C71" s="1"/>
      <c r="D71" s="1"/>
      <c r="E71" s="2"/>
      <c r="G71" s="1"/>
      <c r="H71" s="1"/>
      <c r="I71" s="2"/>
      <c r="J71" s="1"/>
      <c r="K71" s="1"/>
      <c r="L71" s="2"/>
    </row>
    <row r="72" spans="1:12" ht="18">
      <c r="A72" s="1"/>
      <c r="B72" s="1"/>
      <c r="C72" s="1"/>
      <c r="D72" s="1"/>
      <c r="E72" s="2"/>
      <c r="G72" s="1"/>
      <c r="H72" s="1"/>
      <c r="I72" s="2"/>
      <c r="J72" s="1"/>
      <c r="K72" s="1"/>
      <c r="L72" s="2"/>
    </row>
    <row r="73" spans="1:12" ht="18">
      <c r="A73" s="1"/>
      <c r="B73" s="1"/>
      <c r="C73" s="1"/>
      <c r="D73" s="1"/>
      <c r="E73" s="4"/>
      <c r="G73" s="1"/>
      <c r="H73" s="1"/>
      <c r="I73" s="2"/>
      <c r="J73" s="1"/>
      <c r="K73" s="1"/>
      <c r="L73" s="4"/>
    </row>
    <row r="74" spans="1:12" ht="18">
      <c r="A74" s="1"/>
      <c r="B74" s="1"/>
      <c r="C74" s="1"/>
      <c r="D74" s="1"/>
      <c r="E74" s="2"/>
      <c r="G74" s="1"/>
      <c r="H74" s="1"/>
      <c r="I74" s="3"/>
    </row>
    <row r="75" spans="1:12" ht="18">
      <c r="A75" s="1"/>
      <c r="B75" s="1"/>
      <c r="C75" s="1"/>
      <c r="D75" s="1"/>
      <c r="E75" s="2"/>
      <c r="G75" s="1"/>
      <c r="H75" s="1"/>
      <c r="I75" s="2"/>
    </row>
    <row r="76" spans="1:12" ht="18">
      <c r="A76" s="1"/>
      <c r="B76" s="14"/>
      <c r="C76" s="1"/>
      <c r="D76" s="1"/>
      <c r="E76" s="3"/>
      <c r="G76" s="1"/>
      <c r="H76" s="1"/>
      <c r="I76" s="2"/>
    </row>
    <row r="77" spans="1:12" ht="18">
      <c r="A77" s="1"/>
      <c r="B77" s="1"/>
      <c r="C77" s="1"/>
      <c r="D77" s="1"/>
      <c r="E77" s="2"/>
      <c r="G77" s="1"/>
      <c r="H77" s="1"/>
      <c r="I77" s="2"/>
    </row>
    <row r="78" spans="1:12" ht="18">
      <c r="A78" s="1"/>
      <c r="B78" s="1"/>
      <c r="C78" s="1"/>
      <c r="D78" s="1"/>
      <c r="E78" s="2"/>
      <c r="G78" s="1"/>
      <c r="H78" s="1"/>
      <c r="I78" s="4"/>
    </row>
    <row r="79" spans="1:12" ht="18">
      <c r="B79" s="1"/>
      <c r="C79" s="1"/>
      <c r="D79" s="1"/>
      <c r="E79" s="3"/>
    </row>
    <row r="80" spans="1:12" ht="18">
      <c r="B80" s="1"/>
      <c r="C80" s="1"/>
      <c r="D80" s="1"/>
      <c r="E80" s="2"/>
    </row>
    <row r="81" spans="2:5" ht="18">
      <c r="B81" s="1"/>
      <c r="C81" s="1"/>
      <c r="D81" s="1"/>
      <c r="E81" s="3"/>
    </row>
    <row r="82" spans="2:5" ht="18">
      <c r="B82" s="1"/>
      <c r="C82" s="1"/>
      <c r="D82" s="1"/>
      <c r="E82" s="2"/>
    </row>
    <row r="83" spans="2:5" ht="18">
      <c r="B83" s="1"/>
      <c r="C83" s="1"/>
      <c r="D83" s="1"/>
      <c r="E83" s="3"/>
    </row>
    <row r="84" spans="2:5" ht="18">
      <c r="B84" s="1"/>
      <c r="C84" s="1"/>
      <c r="D84" s="1"/>
      <c r="E84" s="2"/>
    </row>
    <row r="85" spans="2:5" ht="18">
      <c r="B85" s="1"/>
      <c r="C85" s="1"/>
      <c r="D85" s="1"/>
      <c r="E85" s="2"/>
    </row>
    <row r="86" spans="2:5" ht="18">
      <c r="B86" s="1"/>
      <c r="C86" s="1"/>
      <c r="D86" s="1"/>
      <c r="E86" s="3"/>
    </row>
    <row r="87" spans="2:5" ht="18">
      <c r="B87" s="1"/>
      <c r="C87" s="1"/>
      <c r="D87" s="1"/>
      <c r="E87" s="3"/>
    </row>
    <row r="88" spans="2:5" ht="18">
      <c r="B88" s="1"/>
      <c r="C88" s="1"/>
      <c r="D88" s="1"/>
      <c r="E88" s="2"/>
    </row>
    <row r="89" spans="2:5" ht="18">
      <c r="B89" s="1"/>
      <c r="C89" s="1"/>
      <c r="D89" s="1"/>
      <c r="E89" s="2"/>
    </row>
    <row r="90" spans="2:5" ht="18">
      <c r="B90" s="1"/>
      <c r="C90" s="1"/>
      <c r="D90" s="1"/>
      <c r="E90" s="4"/>
    </row>
    <row r="91" spans="2:5" ht="18">
      <c r="B91" s="1"/>
      <c r="C91" s="1"/>
      <c r="D91" s="1"/>
      <c r="E91" s="2"/>
    </row>
    <row r="92" spans="2:5" ht="18">
      <c r="B92" s="1"/>
      <c r="C92" s="1"/>
      <c r="D92" s="1"/>
      <c r="E92" s="3"/>
    </row>
    <row r="93" spans="2:5" ht="18">
      <c r="B93" s="1"/>
      <c r="C93" s="1"/>
      <c r="D93" s="1"/>
      <c r="E93" s="1"/>
    </row>
    <row r="94" spans="2:5" ht="18">
      <c r="B94" s="1"/>
    </row>
    <row r="95" spans="2:5" ht="18">
      <c r="B95" s="1"/>
      <c r="C95" s="1"/>
      <c r="D9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Gonzales, Noriel Jae</cp:lastModifiedBy>
  <cp:revision/>
  <dcterms:created xsi:type="dcterms:W3CDTF">2025-09-28T20:03:17Z</dcterms:created>
  <dcterms:modified xsi:type="dcterms:W3CDTF">2025-09-28T21:33:25Z</dcterms:modified>
  <cp:category/>
  <cp:contentStatus/>
</cp:coreProperties>
</file>