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oritakahashi/Documents/講義/ゼミ/M2/空間生存時間/COVID-19/分析/"/>
    </mc:Choice>
  </mc:AlternateContent>
  <xr:revisionPtr revIDLastSave="0" documentId="13_ncr:1_{44FFC902-B779-4C4D-A353-414D1C5DC35A}" xr6:coauthVersionLast="45" xr6:coauthVersionMax="45" xr10:uidLastSave="{00000000-0000-0000-0000-000000000000}"/>
  <bookViews>
    <workbookView xWindow="0" yWindow="460" windowWidth="28800" windowHeight="16460" activeTab="1" xr2:uid="{87E06233-D7B9-0142-806D-7B628B60AF17}"/>
  </bookViews>
  <sheets>
    <sheet name="k=4" sheetId="1" r:id="rId1"/>
    <sheet name="k=4(lognormal)" sheetId="4" r:id="rId2"/>
    <sheet name="k=3(2)" sheetId="3" r:id="rId3"/>
    <sheet name="k=3(ワイブル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D60" i="3"/>
  <c r="K60" i="3" s="1"/>
  <c r="D59" i="3"/>
  <c r="K59" i="3" s="1"/>
  <c r="D58" i="3"/>
  <c r="K58" i="3" s="1"/>
  <c r="D57" i="3"/>
  <c r="K57" i="3" s="1"/>
  <c r="D56" i="3"/>
  <c r="K56" i="3" s="1"/>
  <c r="D55" i="3"/>
  <c r="K55" i="3" s="1"/>
  <c r="D54" i="3"/>
  <c r="K54" i="3" s="1"/>
  <c r="D53" i="3"/>
  <c r="K53" i="3" s="1"/>
  <c r="D47" i="3"/>
  <c r="K47" i="3" s="1"/>
  <c r="D46" i="3"/>
  <c r="K46" i="3" s="1"/>
  <c r="D45" i="3"/>
  <c r="K45" i="3" s="1"/>
  <c r="D44" i="3"/>
  <c r="K44" i="3" s="1"/>
  <c r="D43" i="3"/>
  <c r="K43" i="3" s="1"/>
  <c r="D42" i="3"/>
  <c r="K42" i="3" s="1"/>
  <c r="D41" i="3"/>
  <c r="K41" i="3" s="1"/>
  <c r="D40" i="3"/>
  <c r="D39" i="3"/>
  <c r="D35" i="3"/>
  <c r="K35" i="3" s="1"/>
  <c r="D34" i="3"/>
  <c r="K34" i="3" s="1"/>
  <c r="D33" i="3"/>
  <c r="K33" i="3" s="1"/>
  <c r="D32" i="3"/>
  <c r="K32" i="3" s="1"/>
  <c r="D31" i="3"/>
  <c r="K31" i="3" s="1"/>
  <c r="D30" i="3"/>
  <c r="K30" i="3" s="1"/>
  <c r="D29" i="3"/>
  <c r="K29" i="3" s="1"/>
  <c r="D28" i="3"/>
  <c r="D27" i="3"/>
  <c r="D23" i="3"/>
  <c r="K23" i="3" s="1"/>
  <c r="D22" i="3"/>
  <c r="K22" i="3" s="1"/>
  <c r="D21" i="3"/>
  <c r="K21" i="3" s="1"/>
  <c r="D20" i="3"/>
  <c r="K20" i="3" s="1"/>
  <c r="D19" i="3"/>
  <c r="K19" i="3" s="1"/>
  <c r="D18" i="3"/>
  <c r="K18" i="3" s="1"/>
  <c r="D17" i="3"/>
  <c r="K17" i="3" s="1"/>
  <c r="D16" i="3"/>
  <c r="D15" i="3"/>
  <c r="K11" i="3"/>
  <c r="K10" i="3"/>
  <c r="K9" i="3"/>
  <c r="K8" i="3"/>
  <c r="K7" i="3"/>
  <c r="K6" i="3"/>
  <c r="D21" i="1" l="1"/>
  <c r="K21" i="1" s="1"/>
  <c r="D33" i="1"/>
  <c r="K33" i="1" s="1"/>
  <c r="D45" i="1"/>
  <c r="K45" i="1" s="1"/>
  <c r="D58" i="1"/>
  <c r="K58" i="1" s="1"/>
  <c r="D55" i="1"/>
  <c r="K54" i="1"/>
  <c r="K55" i="1"/>
  <c r="K59" i="1"/>
  <c r="K60" i="1"/>
  <c r="D54" i="1"/>
  <c r="D56" i="1"/>
  <c r="K56" i="1" s="1"/>
  <c r="D57" i="1"/>
  <c r="K57" i="1" s="1"/>
  <c r="D59" i="1"/>
  <c r="D60" i="1"/>
  <c r="D53" i="1"/>
  <c r="K53" i="1" s="1"/>
  <c r="K43" i="1"/>
  <c r="D29" i="1"/>
  <c r="K29" i="1" s="1"/>
  <c r="D4" i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3" i="1"/>
  <c r="D40" i="1"/>
  <c r="D41" i="1"/>
  <c r="K41" i="1" s="1"/>
  <c r="D42" i="1"/>
  <c r="K42" i="1" s="1"/>
  <c r="D43" i="1"/>
  <c r="D44" i="1"/>
  <c r="K44" i="1" s="1"/>
  <c r="D46" i="1"/>
  <c r="K46" i="1" s="1"/>
  <c r="D47" i="1"/>
  <c r="K47" i="1" s="1"/>
  <c r="D39" i="1"/>
  <c r="D35" i="1"/>
  <c r="K35" i="1" s="1"/>
  <c r="D28" i="1"/>
  <c r="D30" i="1"/>
  <c r="K30" i="1" s="1"/>
  <c r="D31" i="1"/>
  <c r="K31" i="1" s="1"/>
  <c r="D32" i="1"/>
  <c r="K32" i="1" s="1"/>
  <c r="D34" i="1"/>
  <c r="K34" i="1" s="1"/>
  <c r="D27" i="1"/>
  <c r="D16" i="1"/>
  <c r="D17" i="1"/>
  <c r="K17" i="1" s="1"/>
  <c r="D18" i="1"/>
  <c r="K18" i="1" s="1"/>
  <c r="D19" i="1"/>
  <c r="K19" i="1" s="1"/>
  <c r="D20" i="1"/>
  <c r="K20" i="1" s="1"/>
  <c r="D22" i="1"/>
  <c r="K22" i="1" s="1"/>
  <c r="D23" i="1"/>
  <c r="K23" i="1" s="1"/>
  <c r="D15" i="1"/>
</calcChain>
</file>

<file path=xl/sharedStrings.xml><?xml version="1.0" encoding="utf-8"?>
<sst xmlns="http://schemas.openxmlformats.org/spreadsheetml/2006/main" count="409" uniqueCount="55">
  <si>
    <t>shape</t>
  </si>
  <si>
    <t>NA</t>
  </si>
  <si>
    <t>rate</t>
  </si>
  <si>
    <t>log(hf)</t>
  </si>
  <si>
    <t>log(pop)</t>
  </si>
  <si>
    <t>log(gdp)</t>
  </si>
  <si>
    <t>log(urb)</t>
  </si>
  <si>
    <t>log(dist)</t>
  </si>
  <si>
    <t>log(air)</t>
  </si>
  <si>
    <t>log(detection)</t>
  </si>
  <si>
    <t>data</t>
  </si>
  <si>
    <t>mean</t>
  </si>
  <si>
    <t>est</t>
  </si>
  <si>
    <t>L95%</t>
  </si>
  <si>
    <t>U95%</t>
  </si>
  <si>
    <t>se</t>
  </si>
  <si>
    <t>exp(est)</t>
  </si>
  <si>
    <t>AIC = 334.3818</t>
    <phoneticPr fontId="1"/>
  </si>
  <si>
    <t>AIC = 257.9573</t>
    <phoneticPr fontId="1"/>
  </si>
  <si>
    <t>AIC = 268.5283</t>
    <phoneticPr fontId="1"/>
  </si>
  <si>
    <t>AIC = 284.2293</t>
    <phoneticPr fontId="1"/>
  </si>
  <si>
    <t>fs_cluster2(アフリカ)</t>
    <phoneticPr fontId="1"/>
  </si>
  <si>
    <t>fs_cluster1(離島)</t>
    <rPh sb="12" eb="14">
      <t>リトウ</t>
    </rPh>
    <phoneticPr fontId="1"/>
  </si>
  <si>
    <t>fs_cluster3(近い国)</t>
    <rPh sb="12" eb="13">
      <t>チカ</t>
    </rPh>
    <phoneticPr fontId="1"/>
  </si>
  <si>
    <t>fs_cluster4(先進国)</t>
    <rPh sb="12" eb="15">
      <t>センシn</t>
    </rPh>
    <phoneticPr fontId="1"/>
  </si>
  <si>
    <t>t統計量</t>
    <rPh sb="1" eb="4">
      <t>トウケイ</t>
    </rPh>
    <phoneticPr fontId="1"/>
  </si>
  <si>
    <t>p値</t>
    <rPh sb="1" eb="2">
      <t>アタイ</t>
    </rPh>
    <phoneticPr fontId="1"/>
  </si>
  <si>
    <t>p値</t>
    <phoneticPr fontId="1"/>
  </si>
  <si>
    <t>N = 47</t>
    <phoneticPr fontId="1"/>
  </si>
  <si>
    <t>N = 36</t>
    <phoneticPr fontId="1"/>
  </si>
  <si>
    <t>N = 30</t>
    <phoneticPr fontId="1"/>
  </si>
  <si>
    <t>N = 37</t>
    <phoneticPr fontId="1"/>
  </si>
  <si>
    <t>df = 9</t>
    <phoneticPr fontId="1"/>
  </si>
  <si>
    <t>t</t>
    <phoneticPr fontId="1"/>
  </si>
  <si>
    <t>log(pf)</t>
  </si>
  <si>
    <t>log(ef)</t>
  </si>
  <si>
    <t>AIC = 373.5983</t>
    <phoneticPr fontId="1"/>
  </si>
  <si>
    <t>cluster1のみ変更ずみ</t>
    <rPh sb="10" eb="12">
      <t>ヘンコウ</t>
    </rPh>
    <phoneticPr fontId="1"/>
  </si>
  <si>
    <t>(Intercept)</t>
  </si>
  <si>
    <t>p</t>
  </si>
  <si>
    <t>Log(scale)</t>
  </si>
  <si>
    <t>z</t>
    <phoneticPr fontId="1"/>
  </si>
  <si>
    <t>Std. Error</t>
    <phoneticPr fontId="1"/>
  </si>
  <si>
    <t>Value</t>
    <phoneticPr fontId="1"/>
  </si>
  <si>
    <t>cluster1</t>
    <phoneticPr fontId="1"/>
  </si>
  <si>
    <t>AIC=385.467422145821</t>
    <phoneticPr fontId="1"/>
  </si>
  <si>
    <t>&lt; 2e-16</t>
  </si>
  <si>
    <t>cluster2</t>
    <phoneticPr fontId="1"/>
  </si>
  <si>
    <t>cluster3</t>
    <phoneticPr fontId="1"/>
  </si>
  <si>
    <t>&lt;2e-16</t>
  </si>
  <si>
    <t>cluster4</t>
    <phoneticPr fontId="1"/>
  </si>
  <si>
    <t>AIC=307.128905349812</t>
    <phoneticPr fontId="1"/>
  </si>
  <si>
    <t>AIC=255.229301732147</t>
    <phoneticPr fontId="1"/>
  </si>
  <si>
    <t>AIC=271.937943560961</t>
    <phoneticPr fontId="1"/>
  </si>
  <si>
    <t>AIC=284.702767651595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</si>
</sst>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rgb="FF000000"/>
      <name val="游ゴシック"/>
      <family val="3"/>
      <charset val="128"/>
      <scheme val="minor"/>
    </font>
    <font>
      <sz val="20"/>
      <color theme="1"/>
      <name val="游ゴシック (本文)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2" borderId="0" xfId="0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6E-D390-FE47-8185-EA9DB0D02BF6}">
  <dimension ref="A1:P60"/>
  <sheetViews>
    <sheetView workbookViewId="0">
      <selection activeCell="M53" sqref="M53:M59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>
      <c r="A1" t="s">
        <v>22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0.14399999999999999</v>
      </c>
      <c r="D3" s="6">
        <f>C3*-1</f>
        <v>-0.14399999999999999</v>
      </c>
      <c r="E3" s="6">
        <v>0.11700000000000001</v>
      </c>
      <c r="F3" s="6">
        <v>0.17199999999999999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1.1199999999999999E-3</v>
      </c>
      <c r="D4" s="6">
        <f t="shared" ref="D4:D11" si="0">C4*-1</f>
        <v>-1.1199999999999999E-3</v>
      </c>
      <c r="E4" s="6">
        <v>8.4700000000000003E-13</v>
      </c>
      <c r="F4" s="6">
        <v>1480000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1.98</v>
      </c>
      <c r="C5" s="9">
        <v>2.2000000000000002</v>
      </c>
      <c r="D5" s="6">
        <f t="shared" si="0"/>
        <v>-2.2000000000000002</v>
      </c>
      <c r="E5" s="6">
        <v>-1.82</v>
      </c>
      <c r="F5" s="6">
        <v>6.22</v>
      </c>
      <c r="G5" s="6">
        <v>2.0499999999999998</v>
      </c>
      <c r="H5" s="6">
        <v>9.0399999999999991</v>
      </c>
      <c r="I5" s="6">
        <v>0.16200000000000001</v>
      </c>
      <c r="J5" s="6">
        <v>504</v>
      </c>
      <c r="K5">
        <f>D5/G5</f>
        <v>-1.0731707317073174</v>
      </c>
      <c r="M5" s="1">
        <v>0.29014412718745403</v>
      </c>
    </row>
    <row r="6" spans="1:16">
      <c r="A6" s="5" t="s">
        <v>4</v>
      </c>
      <c r="B6" s="6">
        <v>14.7</v>
      </c>
      <c r="C6" s="6">
        <v>0.47399999999999998</v>
      </c>
      <c r="D6" s="6">
        <f t="shared" si="0"/>
        <v>-0.47399999999999998</v>
      </c>
      <c r="E6" s="6">
        <v>0.106</v>
      </c>
      <c r="F6" s="6">
        <v>0.84199999999999997</v>
      </c>
      <c r="G6" s="6">
        <v>0.188</v>
      </c>
      <c r="H6" s="6">
        <v>1.61</v>
      </c>
      <c r="I6" s="6">
        <v>1.1100000000000001</v>
      </c>
      <c r="J6" s="6">
        <v>2.3199999999999998</v>
      </c>
      <c r="K6">
        <f>D6/G6</f>
        <v>-2.5212765957446805</v>
      </c>
      <c r="M6" s="1">
        <v>1.6131024523743601E-2</v>
      </c>
    </row>
    <row r="7" spans="1:16">
      <c r="A7" s="5" t="s">
        <v>5</v>
      </c>
      <c r="B7" s="6">
        <v>9.9</v>
      </c>
      <c r="C7" s="6">
        <v>0.3</v>
      </c>
      <c r="D7" s="6">
        <f t="shared" si="0"/>
        <v>-0.3</v>
      </c>
      <c r="E7" s="6">
        <v>-0.34899999999999998</v>
      </c>
      <c r="F7" s="6">
        <v>0.94899999999999995</v>
      </c>
      <c r="G7" s="6">
        <v>0.33100000000000002</v>
      </c>
      <c r="H7" s="6">
        <v>1.35</v>
      </c>
      <c r="I7" s="6">
        <v>0.70499999999999996</v>
      </c>
      <c r="J7" s="6">
        <v>2.58</v>
      </c>
      <c r="K7">
        <f t="shared" ref="K7:K11" si="1">D7/G7</f>
        <v>-0.90634441087613282</v>
      </c>
      <c r="M7" s="1">
        <v>0.37061842538397</v>
      </c>
    </row>
    <row r="8" spans="1:16">
      <c r="A8" s="5" t="s">
        <v>6</v>
      </c>
      <c r="B8" s="6">
        <v>4.2</v>
      </c>
      <c r="C8" s="11">
        <v>0.94599999999999995</v>
      </c>
      <c r="D8" s="6">
        <f t="shared" si="0"/>
        <v>-0.94599999999999995</v>
      </c>
      <c r="E8" s="6">
        <v>-0.65200000000000002</v>
      </c>
      <c r="F8" s="6">
        <v>2.54</v>
      </c>
      <c r="G8" s="6">
        <v>0.81499999999999995</v>
      </c>
      <c r="H8" s="6">
        <v>2.58</v>
      </c>
      <c r="I8" s="6">
        <v>0.52100000000000002</v>
      </c>
      <c r="J8" s="6">
        <v>12.7</v>
      </c>
      <c r="K8">
        <f t="shared" si="1"/>
        <v>-1.1607361963190184</v>
      </c>
      <c r="M8" s="1">
        <v>0.25318368054989898</v>
      </c>
    </row>
    <row r="9" spans="1:16">
      <c r="A9" s="5" t="s">
        <v>7</v>
      </c>
      <c r="B9" s="6">
        <v>16</v>
      </c>
      <c r="C9" s="10">
        <v>-1.61</v>
      </c>
      <c r="D9" s="6">
        <f t="shared" si="0"/>
        <v>1.61</v>
      </c>
      <c r="E9" s="6">
        <v>-2.7</v>
      </c>
      <c r="F9" s="6">
        <v>-0.51500000000000001</v>
      </c>
      <c r="G9" s="6">
        <v>0.55600000000000005</v>
      </c>
      <c r="H9" s="6">
        <v>0.20100000000000001</v>
      </c>
      <c r="I9" s="6">
        <v>6.7500000000000004E-2</v>
      </c>
      <c r="J9" s="6">
        <v>0.59699999999999998</v>
      </c>
      <c r="K9">
        <f>D9/G9</f>
        <v>2.8956834532374098</v>
      </c>
      <c r="M9" s="1">
        <v>6.31534310409094E-3</v>
      </c>
    </row>
    <row r="10" spans="1:16">
      <c r="A10" s="5" t="s">
        <v>8</v>
      </c>
      <c r="B10" s="6">
        <v>6.51</v>
      </c>
      <c r="C10" s="6">
        <v>9.5399999999999999E-2</v>
      </c>
      <c r="D10" s="6">
        <f t="shared" si="0"/>
        <v>-9.5399999999999999E-2</v>
      </c>
      <c r="E10" s="6">
        <v>-0.11700000000000001</v>
      </c>
      <c r="F10" s="6">
        <v>0.307</v>
      </c>
      <c r="G10" s="6">
        <v>0.108</v>
      </c>
      <c r="H10" s="6">
        <v>1.1000000000000001</v>
      </c>
      <c r="I10" s="6">
        <v>0.89</v>
      </c>
      <c r="J10" s="6">
        <v>1.36</v>
      </c>
      <c r="K10">
        <f t="shared" si="1"/>
        <v>-0.8833333333333333</v>
      </c>
      <c r="M10" s="1">
        <v>0.38275983897930899</v>
      </c>
      <c r="O10" t="s">
        <v>28</v>
      </c>
      <c r="P10" t="s">
        <v>32</v>
      </c>
    </row>
    <row r="11" spans="1:16">
      <c r="A11" s="5" t="s">
        <v>9</v>
      </c>
      <c r="B11" s="6">
        <v>3.61</v>
      </c>
      <c r="C11" s="6">
        <v>0.31900000000000001</v>
      </c>
      <c r="D11" s="6">
        <f t="shared" si="0"/>
        <v>-0.31900000000000001</v>
      </c>
      <c r="E11" s="6">
        <v>-0.42399999999999999</v>
      </c>
      <c r="F11" s="6">
        <v>1.06</v>
      </c>
      <c r="G11" s="6">
        <v>0.379</v>
      </c>
      <c r="H11" s="6">
        <v>1.38</v>
      </c>
      <c r="I11" s="6">
        <v>0.65500000000000003</v>
      </c>
      <c r="J11" s="6">
        <v>2.89</v>
      </c>
      <c r="K11">
        <f t="shared" si="1"/>
        <v>-0.84168865435356199</v>
      </c>
      <c r="M11" s="1">
        <v>0.40536967371756899</v>
      </c>
      <c r="O11" t="s">
        <v>17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2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2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2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3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2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3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2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3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3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2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3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2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3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4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4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5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4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5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4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5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5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4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5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5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6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6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6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7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6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7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6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7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7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6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7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6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7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8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9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9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8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9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8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9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9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8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9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8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9"/>
        <v>-1.1144278606965174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7360-CFBE-DB4F-AB7A-83865E23D220}">
  <dimension ref="A1:G45"/>
  <sheetViews>
    <sheetView tabSelected="1" workbookViewId="0">
      <selection activeCell="G45" sqref="G45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3.9248810000000001</v>
      </c>
      <c r="C3">
        <v>0.691334</v>
      </c>
      <c r="D3">
        <v>5.68</v>
      </c>
      <c r="E3" s="2">
        <v>1.4E-8</v>
      </c>
    </row>
    <row r="4" spans="1:7">
      <c r="A4" s="1" t="s">
        <v>3</v>
      </c>
      <c r="B4">
        <v>-0.12623999999999999</v>
      </c>
      <c r="C4">
        <v>0.14585999999999999</v>
      </c>
      <c r="D4">
        <v>-0.87</v>
      </c>
      <c r="E4">
        <v>0.38677</v>
      </c>
    </row>
    <row r="5" spans="1:7">
      <c r="A5" s="1" t="s">
        <v>4</v>
      </c>
      <c r="B5">
        <v>-4.2275E-2</v>
      </c>
      <c r="C5">
        <v>1.2397E-2</v>
      </c>
      <c r="D5">
        <v>-3.41</v>
      </c>
      <c r="E5">
        <v>6.4999999999999997E-4</v>
      </c>
    </row>
    <row r="6" spans="1:7">
      <c r="A6" s="1" t="s">
        <v>5</v>
      </c>
      <c r="B6">
        <v>-3.1097E-2</v>
      </c>
      <c r="C6">
        <v>2.2534999999999999E-2</v>
      </c>
      <c r="D6">
        <v>-1.38</v>
      </c>
      <c r="E6">
        <v>0.1676</v>
      </c>
    </row>
    <row r="7" spans="1:7">
      <c r="A7" s="1" t="s">
        <v>6</v>
      </c>
      <c r="B7">
        <v>-0.13419700000000001</v>
      </c>
      <c r="C7">
        <v>5.9908999999999997E-2</v>
      </c>
      <c r="D7">
        <v>-2.2400000000000002</v>
      </c>
      <c r="E7">
        <v>2.5090000000000001E-2</v>
      </c>
    </row>
    <row r="8" spans="1:7">
      <c r="A8" s="1" t="s">
        <v>7</v>
      </c>
      <c r="B8">
        <v>0.13639399999999999</v>
      </c>
      <c r="C8">
        <v>3.3376000000000003E-2</v>
      </c>
      <c r="D8">
        <v>4.09</v>
      </c>
      <c r="E8" s="2">
        <v>4.3999999999999999E-5</v>
      </c>
    </row>
    <row r="9" spans="1:7">
      <c r="A9" s="1" t="s">
        <v>8</v>
      </c>
      <c r="B9">
        <v>1.0900000000000001E-4</v>
      </c>
      <c r="C9">
        <v>6.6299999999999996E-3</v>
      </c>
      <c r="D9">
        <v>0.02</v>
      </c>
      <c r="E9">
        <v>0.98692000000000002</v>
      </c>
    </row>
    <row r="10" spans="1:7">
      <c r="A10" s="1" t="s">
        <v>9</v>
      </c>
      <c r="B10">
        <v>-3.508E-2</v>
      </c>
      <c r="C10">
        <v>2.5928E-2</v>
      </c>
      <c r="D10">
        <v>-1.35</v>
      </c>
      <c r="E10">
        <v>0.17605999999999999</v>
      </c>
      <c r="G10" t="s">
        <v>51</v>
      </c>
    </row>
    <row r="11" spans="1:7">
      <c r="A11" s="1" t="s">
        <v>40</v>
      </c>
      <c r="B11">
        <v>-2.5807899999999999</v>
      </c>
      <c r="C11">
        <v>0.103142</v>
      </c>
      <c r="D11">
        <v>-25.02</v>
      </c>
      <c r="E11" t="s">
        <v>46</v>
      </c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8.7251300000000001</v>
      </c>
      <c r="C15">
        <v>1.5779399999999999</v>
      </c>
      <c r="D15">
        <v>5.53</v>
      </c>
      <c r="E15" s="2">
        <v>3.2000000000000002E-8</v>
      </c>
    </row>
    <row r="16" spans="1:7">
      <c r="A16" s="1" t="s">
        <v>3</v>
      </c>
      <c r="B16">
        <v>-0.27931</v>
      </c>
      <c r="C16">
        <v>0.13733999999999999</v>
      </c>
      <c r="D16">
        <v>-2.0299999999999998</v>
      </c>
      <c r="E16">
        <v>4.2000000000000003E-2</v>
      </c>
    </row>
    <row r="17" spans="1:7">
      <c r="A17" s="1" t="s">
        <v>4</v>
      </c>
      <c r="B17">
        <v>-2.5590000000000002E-2</v>
      </c>
      <c r="C17">
        <v>1.619E-2</v>
      </c>
      <c r="D17">
        <v>-1.58</v>
      </c>
      <c r="E17">
        <v>0.114</v>
      </c>
    </row>
    <row r="18" spans="1:7">
      <c r="A18" s="1" t="s">
        <v>5</v>
      </c>
      <c r="B18">
        <v>-2.1329999999999998E-2</v>
      </c>
      <c r="C18">
        <v>2.3359999999999999E-2</v>
      </c>
      <c r="D18">
        <v>-0.91</v>
      </c>
      <c r="E18">
        <v>0.36099999999999999</v>
      </c>
    </row>
    <row r="19" spans="1:7">
      <c r="A19" s="1" t="s">
        <v>6</v>
      </c>
      <c r="B19">
        <v>-3.6650000000000002E-2</v>
      </c>
      <c r="C19">
        <v>3.9719999999999998E-2</v>
      </c>
      <c r="D19">
        <v>-0.92</v>
      </c>
      <c r="E19">
        <v>0.35599999999999998</v>
      </c>
    </row>
    <row r="20" spans="1:7">
      <c r="A20" s="1" t="s">
        <v>7</v>
      </c>
      <c r="B20">
        <v>-0.19242999999999999</v>
      </c>
      <c r="C20">
        <v>9.6850000000000006E-2</v>
      </c>
      <c r="D20">
        <v>-1.99</v>
      </c>
      <c r="E20">
        <v>4.7E-2</v>
      </c>
    </row>
    <row r="21" spans="1:7">
      <c r="A21" s="1" t="s">
        <v>8</v>
      </c>
      <c r="B21">
        <v>-1.9290000000000002E-2</v>
      </c>
      <c r="C21">
        <v>8.8900000000000003E-3</v>
      </c>
      <c r="D21">
        <v>-2.17</v>
      </c>
      <c r="E21">
        <v>0.03</v>
      </c>
    </row>
    <row r="22" spans="1:7">
      <c r="A22" s="1" t="s">
        <v>9</v>
      </c>
      <c r="B22">
        <v>1.392E-2</v>
      </c>
      <c r="C22">
        <v>2.9909999999999999E-2</v>
      </c>
      <c r="D22">
        <v>0.47</v>
      </c>
      <c r="E22">
        <v>0.64200000000000002</v>
      </c>
      <c r="G22" t="s">
        <v>52</v>
      </c>
    </row>
    <row r="23" spans="1:7">
      <c r="A23" s="1" t="s">
        <v>40</v>
      </c>
      <c r="B23">
        <v>-2.4860199999999999</v>
      </c>
      <c r="C23">
        <v>0.11785</v>
      </c>
      <c r="D23">
        <v>-21.09</v>
      </c>
      <c r="E23" t="s">
        <v>46</v>
      </c>
    </row>
    <row r="25" spans="1:7">
      <c r="A25" s="1" t="s">
        <v>48</v>
      </c>
    </row>
    <row r="26" spans="1:7">
      <c r="A26" s="1" t="s">
        <v>38</v>
      </c>
      <c r="B26">
        <v>-2.0531600000000001</v>
      </c>
      <c r="C26">
        <v>4.0141799999999996</v>
      </c>
      <c r="D26">
        <v>-0.51</v>
      </c>
      <c r="E26">
        <v>0.60899999999999999</v>
      </c>
    </row>
    <row r="27" spans="1:7">
      <c r="A27" s="1" t="s">
        <v>3</v>
      </c>
      <c r="B27">
        <v>0.45988000000000001</v>
      </c>
      <c r="C27">
        <v>0.66625000000000001</v>
      </c>
      <c r="D27">
        <v>0.69</v>
      </c>
      <c r="E27">
        <v>0.49</v>
      </c>
    </row>
    <row r="28" spans="1:7">
      <c r="A28" s="1" t="s">
        <v>4</v>
      </c>
      <c r="B28">
        <v>0.18360000000000001</v>
      </c>
      <c r="C28">
        <v>0.10703</v>
      </c>
      <c r="D28">
        <v>1.72</v>
      </c>
      <c r="E28">
        <v>8.6300000000000002E-2</v>
      </c>
    </row>
    <row r="29" spans="1:7">
      <c r="A29" s="1" t="s">
        <v>5</v>
      </c>
      <c r="B29">
        <v>4.4909999999999999E-2</v>
      </c>
      <c r="C29">
        <v>0.20216999999999999</v>
      </c>
      <c r="D29">
        <v>0.22</v>
      </c>
      <c r="E29">
        <v>0.82420000000000004</v>
      </c>
    </row>
    <row r="30" spans="1:7">
      <c r="A30" s="1" t="s">
        <v>6</v>
      </c>
      <c r="B30">
        <v>0.61556</v>
      </c>
      <c r="C30">
        <v>0.24237</v>
      </c>
      <c r="D30">
        <v>2.54</v>
      </c>
      <c r="E30">
        <v>1.11E-2</v>
      </c>
    </row>
    <row r="31" spans="1:7">
      <c r="A31" s="1" t="s">
        <v>7</v>
      </c>
      <c r="B31">
        <v>0.12171</v>
      </c>
      <c r="C31">
        <v>0.13428999999999999</v>
      </c>
      <c r="D31">
        <v>0.91</v>
      </c>
      <c r="E31">
        <v>0.36470000000000002</v>
      </c>
    </row>
    <row r="32" spans="1:7">
      <c r="A32" s="1" t="s">
        <v>8</v>
      </c>
      <c r="B32">
        <v>-0.29758000000000001</v>
      </c>
      <c r="C32">
        <v>0.10161000000000001</v>
      </c>
      <c r="D32">
        <v>-2.93</v>
      </c>
      <c r="E32">
        <v>3.3999999999999998E-3</v>
      </c>
    </row>
    <row r="33" spans="1:7">
      <c r="A33" s="1" t="s">
        <v>9</v>
      </c>
      <c r="B33">
        <v>5.6899999999999997E-3</v>
      </c>
      <c r="C33">
        <v>0.20394999999999999</v>
      </c>
      <c r="D33">
        <v>0.03</v>
      </c>
      <c r="E33">
        <v>0.9778</v>
      </c>
      <c r="G33" t="s">
        <v>53</v>
      </c>
    </row>
    <row r="34" spans="1:7">
      <c r="A34" s="1" t="s">
        <v>40</v>
      </c>
      <c r="B34">
        <v>-1.09067</v>
      </c>
      <c r="C34">
        <v>0.12909999999999999</v>
      </c>
      <c r="D34">
        <v>-8.4499999999999993</v>
      </c>
      <c r="E34" t="s">
        <v>49</v>
      </c>
    </row>
    <row r="36" spans="1:7">
      <c r="A36" s="1" t="s">
        <v>50</v>
      </c>
    </row>
    <row r="37" spans="1:7">
      <c r="A37" s="1" t="s">
        <v>38</v>
      </c>
      <c r="B37">
        <v>8.3961000000000006</v>
      </c>
      <c r="C37">
        <v>2.5242</v>
      </c>
      <c r="D37">
        <v>3.33</v>
      </c>
      <c r="E37">
        <v>8.8000000000000003E-4</v>
      </c>
    </row>
    <row r="38" spans="1:7">
      <c r="A38" s="1" t="s">
        <v>3</v>
      </c>
      <c r="B38">
        <v>-1.7535000000000001</v>
      </c>
      <c r="C38">
        <v>0.71450000000000002</v>
      </c>
      <c r="D38">
        <v>-2.4500000000000002</v>
      </c>
      <c r="E38">
        <v>1.413E-2</v>
      </c>
    </row>
    <row r="39" spans="1:7">
      <c r="A39" s="1" t="s">
        <v>4</v>
      </c>
      <c r="B39">
        <v>-0.1792</v>
      </c>
      <c r="C39">
        <v>4.5999999999999999E-2</v>
      </c>
      <c r="D39">
        <v>-3.89</v>
      </c>
      <c r="E39" s="2">
        <v>9.8999999999999994E-5</v>
      </c>
    </row>
    <row r="40" spans="1:7">
      <c r="A40" s="1" t="s">
        <v>5</v>
      </c>
      <c r="B40">
        <v>2.6800000000000001E-2</v>
      </c>
      <c r="C40">
        <v>0.13950000000000001</v>
      </c>
      <c r="D40">
        <v>0.19</v>
      </c>
      <c r="E40">
        <v>0.84779000000000004</v>
      </c>
    </row>
    <row r="41" spans="1:7">
      <c r="A41" s="1" t="s">
        <v>6</v>
      </c>
      <c r="B41">
        <v>-0.82669999999999999</v>
      </c>
      <c r="C41">
        <v>0.23849999999999999</v>
      </c>
      <c r="D41">
        <v>-3.47</v>
      </c>
      <c r="E41">
        <v>5.2999999999999998E-4</v>
      </c>
    </row>
    <row r="42" spans="1:7">
      <c r="A42" s="1" t="s">
        <v>7</v>
      </c>
      <c r="B42">
        <v>0.41260000000000002</v>
      </c>
      <c r="C42">
        <v>8.9300000000000004E-2</v>
      </c>
      <c r="D42">
        <v>4.62</v>
      </c>
      <c r="E42" s="2">
        <v>3.8E-6</v>
      </c>
    </row>
    <row r="43" spans="1:7">
      <c r="A43" s="1" t="s">
        <v>8</v>
      </c>
      <c r="B43">
        <v>-2.64E-2</v>
      </c>
      <c r="C43">
        <v>4.0800000000000003E-2</v>
      </c>
      <c r="D43">
        <v>-0.65</v>
      </c>
      <c r="E43">
        <v>0.51663000000000003</v>
      </c>
    </row>
    <row r="44" spans="1:7">
      <c r="A44" s="1" t="s">
        <v>9</v>
      </c>
      <c r="B44">
        <v>-0.2079</v>
      </c>
      <c r="C44">
        <v>0.1356</v>
      </c>
      <c r="D44">
        <v>-1.53</v>
      </c>
      <c r="E44">
        <v>0.12529999999999999</v>
      </c>
      <c r="G44" t="s">
        <v>54</v>
      </c>
    </row>
    <row r="45" spans="1:7">
      <c r="A45" s="1" t="s">
        <v>40</v>
      </c>
      <c r="B45">
        <v>-1.6284000000000001</v>
      </c>
      <c r="C45">
        <v>0.1162</v>
      </c>
      <c r="D45">
        <v>-14.01</v>
      </c>
      <c r="E45" t="s">
        <v>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435C-AFE9-1744-A894-D546651D5B0A}">
  <dimension ref="A1:P60"/>
  <sheetViews>
    <sheetView workbookViewId="0">
      <selection activeCell="F2" sqref="F2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 ht="24">
      <c r="A1" t="s">
        <v>22</v>
      </c>
      <c r="B1" s="14" t="s">
        <v>37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0.115</v>
      </c>
      <c r="D3" s="6">
        <v>8.8200000000000001E-2</v>
      </c>
      <c r="E3" s="6">
        <v>0.14199999999999999</v>
      </c>
      <c r="F3" s="6">
        <v>1.38E-2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9.4599999999999999E-16</v>
      </c>
      <c r="D4" s="6">
        <v>1.2799999999999999E-22</v>
      </c>
      <c r="E4" s="6">
        <v>6.9800000000000003E-9</v>
      </c>
      <c r="F4" s="6">
        <v>7.6299999999999997E-15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1.76</v>
      </c>
      <c r="C5" s="6">
        <v>3.57</v>
      </c>
      <c r="D5" s="6">
        <v>0.47499999999999998</v>
      </c>
      <c r="E5" s="6">
        <v>6.65</v>
      </c>
      <c r="F5" s="6">
        <v>1.58</v>
      </c>
      <c r="G5" s="6">
        <v>2.0499999999999998</v>
      </c>
      <c r="H5" s="6">
        <v>35.299999999999997</v>
      </c>
      <c r="I5" s="6">
        <v>1.61</v>
      </c>
      <c r="J5" s="6">
        <v>776</v>
      </c>
      <c r="K5">
        <f>D5/G5</f>
        <v>0.23170731707317074</v>
      </c>
      <c r="M5" s="1"/>
    </row>
    <row r="6" spans="1:16">
      <c r="A6" s="5" t="s">
        <v>4</v>
      </c>
      <c r="B6" s="6">
        <v>16.8</v>
      </c>
      <c r="C6" s="6">
        <v>0.33300000000000002</v>
      </c>
      <c r="D6" s="6">
        <v>-2.8500000000000001E-2</v>
      </c>
      <c r="E6" s="6">
        <v>0.69399999999999995</v>
      </c>
      <c r="F6" s="6">
        <v>0.184</v>
      </c>
      <c r="G6" s="6">
        <v>0.188</v>
      </c>
      <c r="H6" s="6">
        <v>1.39</v>
      </c>
      <c r="I6" s="6">
        <v>0.97199999999999998</v>
      </c>
      <c r="J6" s="6">
        <v>2</v>
      </c>
      <c r="K6">
        <f>D6/G6</f>
        <v>-0.15159574468085107</v>
      </c>
      <c r="M6" s="1"/>
    </row>
    <row r="7" spans="1:16">
      <c r="A7" s="5" t="s">
        <v>5</v>
      </c>
      <c r="B7" s="6">
        <v>8.15</v>
      </c>
      <c r="C7" s="6">
        <v>0.51800000000000002</v>
      </c>
      <c r="D7" s="6">
        <v>-9.7299999999999998E-2</v>
      </c>
      <c r="E7" s="6">
        <v>1.1299999999999999</v>
      </c>
      <c r="F7" s="6">
        <v>0.314</v>
      </c>
      <c r="G7" s="6">
        <v>0.33100000000000002</v>
      </c>
      <c r="H7" s="6">
        <v>1.68</v>
      </c>
      <c r="I7" s="6">
        <v>0.90700000000000003</v>
      </c>
      <c r="J7" s="6">
        <v>3.1</v>
      </c>
      <c r="K7">
        <f t="shared" ref="K7:K11" si="0">D7/G7</f>
        <v>-0.29395770392749243</v>
      </c>
      <c r="M7" s="1"/>
    </row>
    <row r="8" spans="1:16">
      <c r="A8" s="5" t="s">
        <v>6</v>
      </c>
      <c r="B8" s="6">
        <v>3.6</v>
      </c>
      <c r="C8" s="6">
        <v>0.30199999999999999</v>
      </c>
      <c r="D8" s="6">
        <v>-0.61699999999999999</v>
      </c>
      <c r="E8" s="6">
        <v>1.22</v>
      </c>
      <c r="F8" s="6">
        <v>0.46899999999999997</v>
      </c>
      <c r="G8" s="6">
        <v>0.81499999999999995</v>
      </c>
      <c r="H8" s="6">
        <v>1.35</v>
      </c>
      <c r="I8" s="6">
        <v>0.53900000000000003</v>
      </c>
      <c r="J8" s="6">
        <v>3.39</v>
      </c>
      <c r="K8">
        <f t="shared" si="0"/>
        <v>-0.75705521472392645</v>
      </c>
      <c r="M8" s="1"/>
    </row>
    <row r="9" spans="1:16">
      <c r="A9" s="5" t="s">
        <v>7</v>
      </c>
      <c r="B9" s="6">
        <v>15.8</v>
      </c>
      <c r="C9" s="6">
        <v>0.316</v>
      </c>
      <c r="D9" s="6">
        <v>-0.372</v>
      </c>
      <c r="E9" s="6">
        <v>1.01</v>
      </c>
      <c r="F9" s="6">
        <v>0.35099999999999998</v>
      </c>
      <c r="G9" s="6">
        <v>0.55600000000000005</v>
      </c>
      <c r="H9" s="6">
        <v>1.37</v>
      </c>
      <c r="I9" s="6">
        <v>0.68899999999999995</v>
      </c>
      <c r="J9" s="6">
        <v>2.73</v>
      </c>
      <c r="K9">
        <f>D9/G9</f>
        <v>-0.6690647482014388</v>
      </c>
      <c r="M9" s="1"/>
    </row>
    <row r="10" spans="1:16">
      <c r="A10" s="5" t="s">
        <v>8</v>
      </c>
      <c r="B10" s="6">
        <v>5.87</v>
      </c>
      <c r="C10" s="6">
        <v>0.17699999999999999</v>
      </c>
      <c r="D10" s="6">
        <v>-3.6999999999999998E-2</v>
      </c>
      <c r="E10" s="6">
        <v>0.39100000000000001</v>
      </c>
      <c r="F10" s="6">
        <v>0.109</v>
      </c>
      <c r="G10" s="6">
        <v>0.108</v>
      </c>
      <c r="H10" s="6">
        <v>1.19</v>
      </c>
      <c r="I10" s="6">
        <v>0.96399999999999997</v>
      </c>
      <c r="J10" s="6">
        <v>1.48</v>
      </c>
      <c r="K10">
        <f t="shared" si="0"/>
        <v>-0.34259259259259256</v>
      </c>
      <c r="M10" s="1"/>
      <c r="O10" t="s">
        <v>28</v>
      </c>
      <c r="P10" t="s">
        <v>32</v>
      </c>
    </row>
    <row r="11" spans="1:16">
      <c r="A11" s="5" t="s">
        <v>9</v>
      </c>
      <c r="B11" s="6">
        <v>3.45</v>
      </c>
      <c r="C11" s="6">
        <v>2.29E-2</v>
      </c>
      <c r="D11" s="6">
        <v>-0.68400000000000005</v>
      </c>
      <c r="E11" s="6">
        <v>0.73</v>
      </c>
      <c r="F11" s="6">
        <v>0.36099999999999999</v>
      </c>
      <c r="G11" s="6">
        <v>0.379</v>
      </c>
      <c r="H11" s="6">
        <v>1.02</v>
      </c>
      <c r="I11" s="6">
        <v>0.505</v>
      </c>
      <c r="J11" s="6">
        <v>2.0699999999999998</v>
      </c>
      <c r="K11">
        <f t="shared" si="0"/>
        <v>-1.8047493403693933</v>
      </c>
      <c r="M11" s="1"/>
      <c r="O11" t="s">
        <v>36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1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1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1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2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1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2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1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2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2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1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2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1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2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3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3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4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3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4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3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4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4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3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4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4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5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5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5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6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5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6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5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6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6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5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6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5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6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7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8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8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7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8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7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8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8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7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8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7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8"/>
        <v>-1.1144278606965174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DE13-85DD-794B-8472-590DED143ECE}">
  <dimension ref="A1:G35"/>
  <sheetViews>
    <sheetView topLeftCell="A20" workbookViewId="0">
      <selection activeCell="A13" sqref="A13"/>
    </sheetView>
  </sheetViews>
  <sheetFormatPr baseColWidth="10" defaultRowHeight="20"/>
  <cols>
    <col min="1" max="1" width="13.85546875" customWidth="1"/>
  </cols>
  <sheetData>
    <row r="1" spans="1:7">
      <c r="A1" t="s">
        <v>44</v>
      </c>
      <c r="B1" s="1"/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 s="1">
        <v>6.7321</v>
      </c>
      <c r="C3">
        <v>0.89151000000000002</v>
      </c>
      <c r="D3">
        <v>7.55</v>
      </c>
      <c r="E3" s="2">
        <v>4.3E-14</v>
      </c>
    </row>
    <row r="4" spans="1:7">
      <c r="A4" s="1" t="s">
        <v>3</v>
      </c>
      <c r="B4">
        <v>-0.36265999999999998</v>
      </c>
      <c r="C4">
        <v>0.18973999999999999</v>
      </c>
      <c r="D4">
        <v>-1.91</v>
      </c>
      <c r="E4">
        <v>5.6000000000000001E-2</v>
      </c>
    </row>
    <row r="5" spans="1:7">
      <c r="A5" s="1" t="s">
        <v>4</v>
      </c>
      <c r="B5">
        <v>-3.8649999999999997E-2</v>
      </c>
      <c r="C5">
        <v>2.257E-2</v>
      </c>
      <c r="D5">
        <v>-1.71</v>
      </c>
      <c r="E5">
        <v>8.6999999999999994E-2</v>
      </c>
    </row>
    <row r="6" spans="1:7">
      <c r="A6" s="1" t="s">
        <v>5</v>
      </c>
      <c r="B6">
        <v>-5.5039999999999999E-2</v>
      </c>
      <c r="C6">
        <v>3.9199999999999999E-2</v>
      </c>
      <c r="D6">
        <v>-1.4</v>
      </c>
      <c r="E6">
        <v>0.16</v>
      </c>
    </row>
    <row r="7" spans="1:7">
      <c r="A7" s="1" t="s">
        <v>6</v>
      </c>
      <c r="B7">
        <v>-3.0190000000000002E-2</v>
      </c>
      <c r="C7">
        <v>5.8599999999999999E-2</v>
      </c>
      <c r="D7">
        <v>-0.52</v>
      </c>
      <c r="E7">
        <v>0.60599999999999998</v>
      </c>
    </row>
    <row r="8" spans="1:7">
      <c r="A8" s="1" t="s">
        <v>7</v>
      </c>
      <c r="B8">
        <v>-2.7279999999999999E-2</v>
      </c>
      <c r="C8">
        <v>4.385E-2</v>
      </c>
      <c r="D8">
        <v>-0.62</v>
      </c>
      <c r="E8">
        <v>0.53400000000000003</v>
      </c>
    </row>
    <row r="9" spans="1:7">
      <c r="A9" s="1" t="s">
        <v>8</v>
      </c>
      <c r="B9">
        <v>-1.9539999999999998E-2</v>
      </c>
      <c r="C9">
        <v>1.3440000000000001E-2</v>
      </c>
      <c r="D9">
        <v>-1.45</v>
      </c>
      <c r="E9">
        <v>0.14599999999999999</v>
      </c>
    </row>
    <row r="10" spans="1:7">
      <c r="A10" s="1" t="s">
        <v>9</v>
      </c>
      <c r="B10">
        <v>4.9800000000000001E-3</v>
      </c>
      <c r="C10">
        <v>4.512E-2</v>
      </c>
      <c r="D10">
        <v>0.11</v>
      </c>
      <c r="E10">
        <v>0.91200000000000003</v>
      </c>
      <c r="G10" t="s">
        <v>45</v>
      </c>
    </row>
    <row r="11" spans="1:7">
      <c r="A11" s="1" t="s">
        <v>40</v>
      </c>
      <c r="B11">
        <v>-2.0508099999999998</v>
      </c>
      <c r="C11">
        <v>0.12508</v>
      </c>
      <c r="D11">
        <v>-16.399999999999999</v>
      </c>
      <c r="E11" s="2">
        <v>2E-16</v>
      </c>
    </row>
    <row r="12" spans="1:7">
      <c r="A12" s="1"/>
      <c r="E12" s="2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4.0944700000000003</v>
      </c>
      <c r="C15">
        <v>0.72592999999999996</v>
      </c>
      <c r="D15">
        <v>5.64</v>
      </c>
      <c r="E15" s="2">
        <v>1.7E-8</v>
      </c>
    </row>
    <row r="16" spans="1:7">
      <c r="A16" s="1" t="s">
        <v>3</v>
      </c>
      <c r="B16">
        <v>-0.18837999999999999</v>
      </c>
      <c r="C16">
        <v>0.20293</v>
      </c>
      <c r="D16">
        <v>-0.93</v>
      </c>
      <c r="E16">
        <v>0.3533</v>
      </c>
    </row>
    <row r="17" spans="1:5">
      <c r="A17" s="1" t="s">
        <v>4</v>
      </c>
      <c r="B17">
        <v>-4.1509999999999998E-2</v>
      </c>
      <c r="C17">
        <v>1.6990000000000002E-2</v>
      </c>
      <c r="D17">
        <v>-2.44</v>
      </c>
      <c r="E17">
        <v>1.4500000000000001E-2</v>
      </c>
    </row>
    <row r="18" spans="1:5">
      <c r="A18" s="1" t="s">
        <v>5</v>
      </c>
      <c r="B18">
        <v>-4.4889999999999999E-2</v>
      </c>
      <c r="C18">
        <v>3.2370000000000003E-2</v>
      </c>
      <c r="D18">
        <v>-1.39</v>
      </c>
      <c r="E18">
        <v>0.16550000000000001</v>
      </c>
    </row>
    <row r="19" spans="1:5">
      <c r="A19" s="1" t="s">
        <v>6</v>
      </c>
      <c r="B19">
        <v>-2.8039999999999999E-2</v>
      </c>
      <c r="C19">
        <v>7.4529999999999999E-2</v>
      </c>
      <c r="D19">
        <v>-0.38</v>
      </c>
      <c r="E19">
        <v>0.70679999999999998</v>
      </c>
    </row>
    <row r="20" spans="1:5">
      <c r="A20" s="1" t="s">
        <v>7</v>
      </c>
      <c r="B20">
        <v>0.11464000000000001</v>
      </c>
      <c r="C20">
        <v>3.9949999999999999E-2</v>
      </c>
      <c r="D20">
        <v>2.87</v>
      </c>
      <c r="E20">
        <v>4.1000000000000003E-3</v>
      </c>
    </row>
    <row r="21" spans="1:5">
      <c r="A21" s="1" t="s">
        <v>8</v>
      </c>
      <c r="B21">
        <v>-3.7499999999999999E-3</v>
      </c>
      <c r="C21">
        <v>9.8799999999999999E-3</v>
      </c>
      <c r="D21">
        <v>-0.38</v>
      </c>
      <c r="E21">
        <v>0.70399999999999996</v>
      </c>
    </row>
    <row r="22" spans="1:5">
      <c r="A22" s="1" t="s">
        <v>9</v>
      </c>
      <c r="B22">
        <v>-2.1329999999999998E-2</v>
      </c>
      <c r="C22">
        <v>3.39E-2</v>
      </c>
      <c r="D22">
        <v>-0.63</v>
      </c>
      <c r="E22">
        <v>0.5292</v>
      </c>
    </row>
    <row r="23" spans="1:5">
      <c r="A23" s="1" t="s">
        <v>40</v>
      </c>
      <c r="B23">
        <v>-2.38523</v>
      </c>
      <c r="C23">
        <v>9.9540000000000003E-2</v>
      </c>
      <c r="D23">
        <v>-23.96</v>
      </c>
      <c r="E23" s="2" t="s">
        <v>46</v>
      </c>
    </row>
    <row r="24" spans="1:5">
      <c r="A24" s="1"/>
      <c r="E24" s="2"/>
    </row>
    <row r="26" spans="1:5">
      <c r="A26" s="1"/>
      <c r="B26" s="1" t="s">
        <v>43</v>
      </c>
      <c r="C26" t="s">
        <v>42</v>
      </c>
      <c r="D26" t="s">
        <v>41</v>
      </c>
      <c r="E26" t="s">
        <v>39</v>
      </c>
    </row>
    <row r="27" spans="1:5">
      <c r="A27" s="1" t="s">
        <v>38</v>
      </c>
      <c r="B27">
        <v>7.2775999999999996</v>
      </c>
      <c r="C27">
        <v>1.7304999999999999</v>
      </c>
      <c r="D27">
        <v>4.21</v>
      </c>
      <c r="E27" s="2">
        <v>2.5999999999999998E-5</v>
      </c>
    </row>
    <row r="28" spans="1:5">
      <c r="A28" s="1" t="s">
        <v>3</v>
      </c>
      <c r="B28">
        <v>-0.7127</v>
      </c>
      <c r="C28">
        <v>0.35620000000000002</v>
      </c>
      <c r="D28">
        <v>-2</v>
      </c>
      <c r="E28">
        <v>4.5400000000000003E-2</v>
      </c>
    </row>
    <row r="29" spans="1:5">
      <c r="A29" s="1" t="s">
        <v>4</v>
      </c>
      <c r="B29">
        <v>-9.3299999999999994E-2</v>
      </c>
      <c r="C29">
        <v>5.2200000000000003E-2</v>
      </c>
      <c r="D29">
        <v>-1.79</v>
      </c>
      <c r="E29">
        <v>7.3800000000000004E-2</v>
      </c>
    </row>
    <row r="30" spans="1:5">
      <c r="A30" s="1" t="s">
        <v>5</v>
      </c>
      <c r="B30">
        <v>-7.3099999999999998E-2</v>
      </c>
      <c r="C30">
        <v>9.4799999999999995E-2</v>
      </c>
      <c r="D30">
        <v>-0.77</v>
      </c>
      <c r="E30">
        <v>0.44119999999999998</v>
      </c>
    </row>
    <row r="31" spans="1:5">
      <c r="A31" s="1" t="s">
        <v>6</v>
      </c>
      <c r="B31">
        <v>-0.30080000000000001</v>
      </c>
      <c r="C31">
        <v>0.24079999999999999</v>
      </c>
      <c r="D31">
        <v>-1.25</v>
      </c>
      <c r="E31">
        <v>0.2117</v>
      </c>
    </row>
    <row r="32" spans="1:5">
      <c r="A32" s="1" t="s">
        <v>7</v>
      </c>
      <c r="B32">
        <v>0.19670000000000001</v>
      </c>
      <c r="C32">
        <v>6.6699999999999995E-2</v>
      </c>
      <c r="D32">
        <v>2.95</v>
      </c>
      <c r="E32">
        <v>3.2000000000000002E-3</v>
      </c>
    </row>
    <row r="33" spans="1:5">
      <c r="A33" s="1" t="s">
        <v>8</v>
      </c>
      <c r="B33">
        <v>-4.1099999999999998E-2</v>
      </c>
      <c r="C33">
        <v>4.4699999999999997E-2</v>
      </c>
      <c r="D33">
        <v>-0.92</v>
      </c>
      <c r="E33">
        <v>0.35770000000000002</v>
      </c>
    </row>
    <row r="34" spans="1:5">
      <c r="A34" s="1" t="s">
        <v>9</v>
      </c>
      <c r="B34">
        <v>-0.2198</v>
      </c>
      <c r="C34">
        <v>0.1162</v>
      </c>
      <c r="D34">
        <v>-1.89</v>
      </c>
      <c r="E34">
        <v>5.8599999999999999E-2</v>
      </c>
    </row>
    <row r="35" spans="1:5">
      <c r="A35" s="1" t="s">
        <v>40</v>
      </c>
      <c r="B35">
        <v>-1.3644000000000001</v>
      </c>
      <c r="C35">
        <v>0.10630000000000001</v>
      </c>
      <c r="D35">
        <v>-12.84</v>
      </c>
      <c r="E35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k=4</vt:lpstr>
      <vt:lpstr>k=4(lognormal)</vt:lpstr>
      <vt:lpstr>k=3(2)</vt:lpstr>
      <vt:lpstr>k=3(ワイブル)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正憲</dc:creator>
  <cp:lastModifiedBy>高橋 正憲</cp:lastModifiedBy>
  <dcterms:created xsi:type="dcterms:W3CDTF">2020-07-30T01:14:31Z</dcterms:created>
  <dcterms:modified xsi:type="dcterms:W3CDTF">2020-08-20T14:16:37Z</dcterms:modified>
</cp:coreProperties>
</file>