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ritakahashi/Documents/講義/ゼミ/M2/空間生存時間/COVID-19/分析/"/>
    </mc:Choice>
  </mc:AlternateContent>
  <xr:revisionPtr revIDLastSave="0" documentId="13_ncr:1_{D06DC958-B64B-534F-963D-E571E8F1D985}" xr6:coauthVersionLast="45" xr6:coauthVersionMax="45" xr10:uidLastSave="{00000000-0000-0000-0000-000000000000}"/>
  <bookViews>
    <workbookView xWindow="0" yWindow="0" windowWidth="28800" windowHeight="18000" xr2:uid="{87E06233-D7B9-0142-806D-7B628B60A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D21" i="1"/>
  <c r="K21" i="1" s="1"/>
  <c r="D33" i="1"/>
  <c r="D45" i="1"/>
  <c r="D58" i="1"/>
  <c r="K58" i="1" s="1"/>
  <c r="D55" i="1"/>
  <c r="K54" i="1"/>
  <c r="K55" i="1"/>
  <c r="K56" i="1"/>
  <c r="K57" i="1"/>
  <c r="K59" i="1"/>
  <c r="K60" i="1"/>
  <c r="K53" i="1"/>
  <c r="D54" i="1"/>
  <c r="D56" i="1"/>
  <c r="D57" i="1"/>
  <c r="D59" i="1"/>
  <c r="D60" i="1"/>
  <c r="D53" i="1"/>
  <c r="K43" i="1"/>
  <c r="D29" i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3" i="1"/>
  <c r="D40" i="1"/>
  <c r="D41" i="1"/>
  <c r="K41" i="1" s="1"/>
  <c r="D42" i="1"/>
  <c r="K42" i="1" s="1"/>
  <c r="D43" i="1"/>
  <c r="D44" i="1"/>
  <c r="K44" i="1" s="1"/>
  <c r="K45" i="1"/>
  <c r="D46" i="1"/>
  <c r="K46" i="1" s="1"/>
  <c r="D47" i="1"/>
  <c r="K47" i="1" s="1"/>
  <c r="D39" i="1"/>
  <c r="D35" i="1"/>
  <c r="K35" i="1" s="1"/>
  <c r="D28" i="1"/>
  <c r="D30" i="1"/>
  <c r="K30" i="1" s="1"/>
  <c r="D31" i="1"/>
  <c r="K31" i="1" s="1"/>
  <c r="D32" i="1"/>
  <c r="K32" i="1" s="1"/>
  <c r="K33" i="1"/>
  <c r="D34" i="1"/>
  <c r="K34" i="1" s="1"/>
  <c r="D27" i="1"/>
  <c r="D16" i="1"/>
  <c r="D17" i="1"/>
  <c r="K17" i="1" s="1"/>
  <c r="D18" i="1"/>
  <c r="K18" i="1" s="1"/>
  <c r="D19" i="1"/>
  <c r="K19" i="1" s="1"/>
  <c r="D20" i="1"/>
  <c r="K20" i="1" s="1"/>
  <c r="D22" i="1"/>
  <c r="K22" i="1" s="1"/>
  <c r="D23" i="1"/>
  <c r="K23" i="1" s="1"/>
  <c r="D15" i="1"/>
</calcChain>
</file>

<file path=xl/sharedStrings.xml><?xml version="1.0" encoding="utf-8"?>
<sst xmlns="http://schemas.openxmlformats.org/spreadsheetml/2006/main" count="154" uniqueCount="36">
  <si>
    <t>shape</t>
  </si>
  <si>
    <t>NA</t>
  </si>
  <si>
    <t>rate</t>
  </si>
  <si>
    <t>log(hf)</t>
  </si>
  <si>
    <t>log(pop)</t>
  </si>
  <si>
    <t>log(gdp)</t>
  </si>
  <si>
    <t>log(urb)</t>
  </si>
  <si>
    <t>log(dist)</t>
  </si>
  <si>
    <t>log(air)</t>
  </si>
  <si>
    <t>log(detection)</t>
  </si>
  <si>
    <t>data</t>
  </si>
  <si>
    <t>mean</t>
  </si>
  <si>
    <t>est</t>
  </si>
  <si>
    <t>L95%</t>
  </si>
  <si>
    <t>U95%</t>
  </si>
  <si>
    <t>se</t>
  </si>
  <si>
    <t>exp(est)</t>
  </si>
  <si>
    <t>AIC = 334.3818</t>
    <phoneticPr fontId="1"/>
  </si>
  <si>
    <t>AIC = 257.9573</t>
    <phoneticPr fontId="1"/>
  </si>
  <si>
    <t>AIC = 268.5283</t>
    <phoneticPr fontId="1"/>
  </si>
  <si>
    <t>AIC = 284.2293</t>
    <phoneticPr fontId="1"/>
  </si>
  <si>
    <t>fs_cluster2(アフリカ)</t>
    <phoneticPr fontId="1"/>
  </si>
  <si>
    <t>fs_cluster1(離島)</t>
    <rPh sb="12" eb="14">
      <t>リトウ</t>
    </rPh>
    <phoneticPr fontId="1"/>
  </si>
  <si>
    <t>fs_cluster3(近い国)</t>
    <rPh sb="12" eb="13">
      <t>チカ</t>
    </rPh>
    <phoneticPr fontId="1"/>
  </si>
  <si>
    <t>fs_cluster4(先進国)</t>
    <rPh sb="12" eb="15">
      <t>センシn</t>
    </rPh>
    <phoneticPr fontId="1"/>
  </si>
  <si>
    <t>t統計量</t>
    <rPh sb="1" eb="4">
      <t>トウケイ</t>
    </rPh>
    <phoneticPr fontId="1"/>
  </si>
  <si>
    <t>p値</t>
    <rPh sb="1" eb="2">
      <t>アタイ</t>
    </rPh>
    <phoneticPr fontId="1"/>
  </si>
  <si>
    <t>p値</t>
    <phoneticPr fontId="1"/>
  </si>
  <si>
    <t>N = 47</t>
    <phoneticPr fontId="1"/>
  </si>
  <si>
    <t>N = 36</t>
    <phoneticPr fontId="1"/>
  </si>
  <si>
    <t>N = 30</t>
    <phoneticPr fontId="1"/>
  </si>
  <si>
    <t>N = 37</t>
    <phoneticPr fontId="1"/>
  </si>
  <si>
    <t>df = 9</t>
    <phoneticPr fontId="1"/>
  </si>
  <si>
    <t>t</t>
    <phoneticPr fontId="1"/>
  </si>
  <si>
    <t>log(pf)</t>
  </si>
  <si>
    <t>log(ef)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</si>
</sst>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6E-D390-FE47-8185-EA9DB0D02BF6}">
  <dimension ref="A1:P60"/>
  <sheetViews>
    <sheetView tabSelected="1" workbookViewId="0">
      <selection activeCell="M53" sqref="M53:M59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>
      <c r="A1" t="s">
        <v>22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0.14399999999999999</v>
      </c>
      <c r="D3" s="6">
        <f>C3*-1</f>
        <v>-0.14399999999999999</v>
      </c>
      <c r="E3" s="6">
        <v>0.11700000000000001</v>
      </c>
      <c r="F3" s="6">
        <v>0.17199999999999999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1.1199999999999999E-3</v>
      </c>
      <c r="D4" s="6">
        <f t="shared" ref="D4:D11" si="0">C4*-1</f>
        <v>-1.1199999999999999E-3</v>
      </c>
      <c r="E4" s="6">
        <v>8.4700000000000003E-13</v>
      </c>
      <c r="F4" s="6">
        <v>1480000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1.98</v>
      </c>
      <c r="C5" s="9">
        <v>2.2000000000000002</v>
      </c>
      <c r="D5" s="6">
        <f t="shared" si="0"/>
        <v>-2.2000000000000002</v>
      </c>
      <c r="E5" s="6">
        <v>-1.82</v>
      </c>
      <c r="F5" s="6">
        <v>6.22</v>
      </c>
      <c r="G5" s="6">
        <v>2.0499999999999998</v>
      </c>
      <c r="H5" s="6">
        <v>9.0399999999999991</v>
      </c>
      <c r="I5" s="6">
        <v>0.16200000000000001</v>
      </c>
      <c r="J5" s="6">
        <v>504</v>
      </c>
      <c r="K5">
        <f>D5/G5</f>
        <v>-1.0731707317073174</v>
      </c>
      <c r="M5" s="1">
        <v>0.29014412718745403</v>
      </c>
    </row>
    <row r="6" spans="1:16">
      <c r="A6" s="5" t="s">
        <v>4</v>
      </c>
      <c r="B6" s="6">
        <v>14.7</v>
      </c>
      <c r="C6" s="6">
        <v>0.47399999999999998</v>
      </c>
      <c r="D6" s="6">
        <f t="shared" si="0"/>
        <v>-0.47399999999999998</v>
      </c>
      <c r="E6" s="6">
        <v>0.106</v>
      </c>
      <c r="F6" s="6">
        <v>0.84199999999999997</v>
      </c>
      <c r="G6" s="6">
        <v>0.188</v>
      </c>
      <c r="H6" s="6">
        <v>1.61</v>
      </c>
      <c r="I6" s="6">
        <v>1.1100000000000001</v>
      </c>
      <c r="J6" s="6">
        <v>2.3199999999999998</v>
      </c>
      <c r="K6">
        <f>D6/G6</f>
        <v>-2.5212765957446805</v>
      </c>
      <c r="M6" s="1">
        <v>1.6131024523743601E-2</v>
      </c>
    </row>
    <row r="7" spans="1:16">
      <c r="A7" s="5" t="s">
        <v>5</v>
      </c>
      <c r="B7" s="6">
        <v>9.9</v>
      </c>
      <c r="C7" s="6">
        <v>0.3</v>
      </c>
      <c r="D7" s="6">
        <f t="shared" si="0"/>
        <v>-0.3</v>
      </c>
      <c r="E7" s="6">
        <v>-0.34899999999999998</v>
      </c>
      <c r="F7" s="6">
        <v>0.94899999999999995</v>
      </c>
      <c r="G7" s="6">
        <v>0.33100000000000002</v>
      </c>
      <c r="H7" s="6">
        <v>1.35</v>
      </c>
      <c r="I7" s="6">
        <v>0.70499999999999996</v>
      </c>
      <c r="J7" s="6">
        <v>2.58</v>
      </c>
      <c r="K7">
        <f t="shared" ref="K7:K11" si="1">D7/G7</f>
        <v>-0.90634441087613282</v>
      </c>
      <c r="M7" s="1">
        <v>0.37061842538397</v>
      </c>
    </row>
    <row r="8" spans="1:16">
      <c r="A8" s="5" t="s">
        <v>6</v>
      </c>
      <c r="B8" s="6">
        <v>4.2</v>
      </c>
      <c r="C8" s="11">
        <v>0.94599999999999995</v>
      </c>
      <c r="D8" s="6">
        <f t="shared" si="0"/>
        <v>-0.94599999999999995</v>
      </c>
      <c r="E8" s="6">
        <v>-0.65200000000000002</v>
      </c>
      <c r="F8" s="6">
        <v>2.54</v>
      </c>
      <c r="G8" s="6">
        <v>0.81499999999999995</v>
      </c>
      <c r="H8" s="6">
        <v>2.58</v>
      </c>
      <c r="I8" s="6">
        <v>0.52100000000000002</v>
      </c>
      <c r="J8" s="6">
        <v>12.7</v>
      </c>
      <c r="K8">
        <f t="shared" si="1"/>
        <v>-1.1607361963190184</v>
      </c>
      <c r="M8" s="1">
        <v>0.25318368054989898</v>
      </c>
    </row>
    <row r="9" spans="1:16">
      <c r="A9" s="5" t="s">
        <v>7</v>
      </c>
      <c r="B9" s="6">
        <v>16</v>
      </c>
      <c r="C9" s="10">
        <v>-1.61</v>
      </c>
      <c r="D9" s="6">
        <f t="shared" si="0"/>
        <v>1.61</v>
      </c>
      <c r="E9" s="6">
        <v>-2.7</v>
      </c>
      <c r="F9" s="6">
        <v>-0.51500000000000001</v>
      </c>
      <c r="G9" s="6">
        <v>0.55600000000000005</v>
      </c>
      <c r="H9" s="6">
        <v>0.20100000000000001</v>
      </c>
      <c r="I9" s="6">
        <v>6.7500000000000004E-2</v>
      </c>
      <c r="J9" s="6">
        <v>0.59699999999999998</v>
      </c>
      <c r="K9">
        <f>D9/G9</f>
        <v>2.8956834532374098</v>
      </c>
      <c r="M9" s="1">
        <v>6.31534310409094E-3</v>
      </c>
    </row>
    <row r="10" spans="1:16">
      <c r="A10" s="5" t="s">
        <v>8</v>
      </c>
      <c r="B10" s="6">
        <v>6.51</v>
      </c>
      <c r="C10" s="6">
        <v>9.5399999999999999E-2</v>
      </c>
      <c r="D10" s="6">
        <f t="shared" si="0"/>
        <v>-9.5399999999999999E-2</v>
      </c>
      <c r="E10" s="6">
        <v>-0.11700000000000001</v>
      </c>
      <c r="F10" s="6">
        <v>0.307</v>
      </c>
      <c r="G10" s="6">
        <v>0.108</v>
      </c>
      <c r="H10" s="6">
        <v>1.1000000000000001</v>
      </c>
      <c r="I10" s="6">
        <v>0.89</v>
      </c>
      <c r="J10" s="6">
        <v>1.36</v>
      </c>
      <c r="K10">
        <f t="shared" si="1"/>
        <v>-0.8833333333333333</v>
      </c>
      <c r="M10" s="1">
        <v>0.38275983897930899</v>
      </c>
      <c r="O10" t="s">
        <v>28</v>
      </c>
      <c r="P10" t="s">
        <v>32</v>
      </c>
    </row>
    <row r="11" spans="1:16">
      <c r="A11" s="5" t="s">
        <v>9</v>
      </c>
      <c r="B11" s="6">
        <v>3.61</v>
      </c>
      <c r="C11" s="6">
        <v>0.31900000000000001</v>
      </c>
      <c r="D11" s="6">
        <f t="shared" si="0"/>
        <v>-0.31900000000000001</v>
      </c>
      <c r="E11" s="6">
        <v>-0.42399999999999999</v>
      </c>
      <c r="F11" s="6">
        <v>1.06</v>
      </c>
      <c r="G11" s="6">
        <v>0.379</v>
      </c>
      <c r="H11" s="6">
        <v>1.38</v>
      </c>
      <c r="I11" s="6">
        <v>0.65500000000000003</v>
      </c>
      <c r="J11" s="6">
        <v>2.89</v>
      </c>
      <c r="K11">
        <f t="shared" si="1"/>
        <v>-0.84168865435356199</v>
      </c>
      <c r="M11" s="1">
        <v>0.40536967371756899</v>
      </c>
      <c r="O11" t="s">
        <v>17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2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2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2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3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2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3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2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3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3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2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3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2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3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4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4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5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4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5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4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5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5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4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5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5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6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6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6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7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6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7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6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7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7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6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7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6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7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8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9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9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8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9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8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9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9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8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9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8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9"/>
        <v>-1.1144278606965174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正憲</dc:creator>
  <cp:lastModifiedBy>高橋 正憲</cp:lastModifiedBy>
  <dcterms:created xsi:type="dcterms:W3CDTF">2020-07-30T01:14:31Z</dcterms:created>
  <dcterms:modified xsi:type="dcterms:W3CDTF">2020-07-30T02:52:42Z</dcterms:modified>
</cp:coreProperties>
</file>