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PPM\Documents\UiPath\CPPM_Budget_status_13022024\CPPM_Budget_status\"/>
    </mc:Choice>
  </mc:AlternateContent>
  <bookViews>
    <workbookView xWindow="0" yWindow="0" windowWidth="15345" windowHeight="4545" activeTab="1"/>
  </bookViews>
  <sheets>
    <sheet name="Scratchpad" sheetId="6" r:id="rId1"/>
    <sheet name="Date" sheetId="1" r:id="rId2"/>
    <sheet name="Text" sheetId="3" r:id="rId3"/>
    <sheet name="Number" sheetId="4" r:id="rId4"/>
    <sheet name="File" sheetId="5" r:id="rId5"/>
    <sheet name="About the Project Notebook" sheetId="2" r:id="rId6"/>
  </sheets>
  <definedNames>
    <definedName name="_A1">Scratchpad!$A$1</definedName>
    <definedName name="_A2">Scratchpad!$A$2</definedName>
    <definedName name="_A3">Scratchpad!$A$3</definedName>
    <definedName name="CleanNumber">Number!$B$5</definedName>
    <definedName name="Contains">Text!$B$13</definedName>
    <definedName name="Date_Input">Date!$B$4</definedName>
    <definedName name="DatePlusDays">Date!$B$8</definedName>
    <definedName name="DatePlusWorkingDays">Date!$B$9</definedName>
    <definedName name="DateText">Date!$B$19</definedName>
    <definedName name="Days">Date!$B$7</definedName>
    <definedName name="FileExtension">File!$B$9</definedName>
    <definedName name="FileName">File!$B$8</definedName>
    <definedName name="FileNameNoExtension">File!$B$10</definedName>
    <definedName name="FirstName">Text!$B$15</definedName>
    <definedName name="Folder">File!$B$11</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owerCase">Text!$B$8</definedName>
    <definedName name="Number_Input">Number!$B$4</definedName>
    <definedName name="NumberText_Input">Number!$B$11</definedName>
    <definedName name="preferred_date_format">Date!$B$6</definedName>
    <definedName name="ReformattedDate">Date!$B$31</definedName>
    <definedName name="ReformattedFileName">File!$B$15</definedName>
    <definedName name="ReformattedNumber">Number!$B$15</definedName>
    <definedName name="Replace">Text!$B$11</definedName>
    <definedName name="Result">Text!$B$12</definedName>
    <definedName name="Search">Text!$B$10</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pperCase">Text!$B$7</definedName>
    <definedName name="YYYYMMDD">Date!$B$10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3" l="1"/>
  <c r="B31" i="1" l="1"/>
  <c r="B30" i="1"/>
  <c r="B28" i="1"/>
  <c r="B27" i="1"/>
  <c r="B26" i="1"/>
  <c r="F26" i="1"/>
  <c r="C15" i="1"/>
  <c r="B15" i="1"/>
  <c r="C14" i="1"/>
  <c r="B14" i="1"/>
  <c r="B13" i="1"/>
  <c r="C13" i="1" s="1"/>
  <c r="D13" i="1" s="1"/>
  <c r="B12" i="1"/>
  <c r="F8" i="3" l="1"/>
  <c r="F9" i="3"/>
  <c r="F7" i="3"/>
  <c r="F6" i="3"/>
  <c r="F5" i="3" l="1"/>
  <c r="B15" i="3"/>
  <c r="B12" i="3"/>
  <c r="B5" i="4" l="1"/>
  <c r="B7" i="4" s="1"/>
  <c r="B6" i="4" l="1"/>
  <c r="B8" i="5" l="1"/>
  <c r="B11" i="5" s="1"/>
  <c r="B16" i="3"/>
  <c r="B9" i="5" l="1"/>
  <c r="B10" i="5" s="1"/>
  <c r="B15" i="5" s="1"/>
  <c r="B15" i="4"/>
  <c r="B23" i="1" l="1"/>
  <c r="C23" i="1" s="1"/>
  <c r="D23" i="1" s="1"/>
  <c r="B4" i="1"/>
  <c r="B8" i="3"/>
  <c r="B7" i="3"/>
  <c r="B6" i="3"/>
  <c r="B5" i="3"/>
  <c r="B8" i="1" l="1"/>
  <c r="B9" i="1"/>
  <c r="B10" i="1"/>
  <c r="B24" i="1"/>
  <c r="B25" i="1" s="1"/>
</calcChain>
</file>

<file path=xl/sharedStrings.xml><?xml version="1.0" encoding="utf-8"?>
<sst xmlns="http://schemas.openxmlformats.org/spreadsheetml/2006/main" count="109" uniqueCount="88">
  <si>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</si>
  <si>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</si>
  <si>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</si>
  <si>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</si>
  <si>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</si>
  <si>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</si>
  <si>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</si>
  <si>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</si>
  <si>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</si>
  <si>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</si>
  <si>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</si>
  <si>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</si>
  <si>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</si>
  <si>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</si>
  <si>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Last week's dates (Monday, Friday, Sunday)</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</si>
  <si>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</si>
  <si>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</si>
  <si>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</si>
  <si>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</si>
  <si>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</si>
  <si>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</si>
  <si>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</si>
  <si>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</si>
  <si>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</si>
  <si>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</si>
  <si>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</si>
  <si>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</si>
  <si>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</si>
  <si>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</si>
  <si>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</si>
  <si>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</si>
  <si>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</si>
  <si>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</si>
  <si>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</si>
  <si>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</si>
  <si>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</si>
  <si>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</si>
  <si>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</si>
  <si>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</si>
  <si>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</si>
  <si>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</si>
  <si>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</si>
  <si>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</si>
  <si>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</si>
  <si>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</si>
  <si>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</si>
  <si>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</si>
  <si>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</si>
  <si>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</si>
  <si>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</si>
  <si>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</si>
  <si>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</si>
  <si>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</si>
  <si>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</si>
  <si>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</si>
  <si>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</si>
  <si>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Folder</t>
  </si>
  <si>
    <t>Reformatted File Name:</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</si>
  <si>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</si>
  <si>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</si>
  <si>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</si>
  <si>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</si>
  <si>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</si>
  <si>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</si>
  <si>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</si>
  <si>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</si>
  <si>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</si>
  <si>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</si>
  <si>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</si>
  <si>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</si>
  <si>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</si>
  <si>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</si>
  <si>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</si>
  <si>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</si>
  <si>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</si>
  <si>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</si>
  <si>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</si>
  <si>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</si>
  <si>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</si>
  <si>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</si>
  <si>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</si>
  <si>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</si>
  <si>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</si>
  <si>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C:\temp\Untitled Document.docx</t>
  </si>
  <si>
    <t>Preferred Format</t>
  </si>
  <si>
    <t>yyyy-mm-dd</t>
  </si>
  <si>
    <t xml:space="preserve">   Output Date Format</t>
  </si>
  <si>
    <t>Formulas for working with dates
Note: All dates are formatted using TEXT() to avoid formatting issues that can occur due to differences in formatting preferences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</si>
</sst>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quot;$&quot;#,##0_);\(&quot;$&quot;#,##0\)"/>
    <numFmt numFmtId="165" formatCode="&quot;$&quot;#,##0_);[Red]\(&quot;$&quot;#,##0\)"/>
    <numFmt numFmtId="166" formatCode="_(* #,##0.00_);_(* \(#,##0.00\);_(* &quot;-&quot;??_);_(@_)"/>
    <numFmt numFmtId="167" formatCode="###,000"/>
    <numFmt numFmtId="168" formatCode="yyyy;@"/>
    <numFmt numFmtId="169" formatCode="dd\-mmm"/>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s>
  <fills count="9">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s>
  <borders count="2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5">
    <xf numFmtId="0" fontId="0" fillId="0" borderId="0"/>
    <xf numFmtId="166"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164"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2" applyNumberFormat="0" applyFont="0" applyFill="0" applyAlignment="0"/>
    <xf numFmtId="0" fontId="1" fillId="0" borderId="13" applyNumberFormat="0" applyFont="0" applyFill="0" applyAlignment="0"/>
    <xf numFmtId="14" fontId="1" fillId="0" borderId="0" applyFont="0" applyFill="0" applyBorder="0" applyAlignment="0"/>
    <xf numFmtId="0" fontId="1" fillId="3" borderId="0"/>
    <xf numFmtId="165" fontId="1" fillId="5" borderId="0" applyFont="0" applyBorder="0" applyAlignment="0"/>
    <xf numFmtId="0" fontId="1" fillId="0" borderId="14"/>
    <xf numFmtId="0" fontId="1" fillId="0" borderId="15" applyNumberFormat="0" applyFont="0" applyFill="0"/>
    <xf numFmtId="0" fontId="1" fillId="0" borderId="16" applyNumberFormat="0" applyFont="0" applyFill="0" applyAlignment="0"/>
    <xf numFmtId="0" fontId="1" fillId="3" borderId="17"/>
    <xf numFmtId="0" fontId="1" fillId="0" borderId="18" applyNumberFormat="0" applyFont="0" applyFill="0" applyAlignment="0"/>
    <xf numFmtId="0" fontId="1" fillId="0" borderId="19" applyNumberFormat="0" applyFont="0" applyFill="0" applyAlignment="0"/>
    <xf numFmtId="168" fontId="1" fillId="0" borderId="0" applyFont="0" applyFill="0" applyBorder="0" applyAlignment="0"/>
    <xf numFmtId="0" fontId="1" fillId="6" borderId="11"/>
    <xf numFmtId="0" fontId="4" fillId="4" borderId="0" applyNumberFormat="0" applyBorder="0" applyProtection="0"/>
    <xf numFmtId="0" fontId="1" fillId="3" borderId="0"/>
    <xf numFmtId="0" fontId="1" fillId="6" borderId="11"/>
    <xf numFmtId="0" fontId="1" fillId="0" borderId="0"/>
    <xf numFmtId="0" fontId="5" fillId="0" borderId="0"/>
    <xf numFmtId="0" fontId="1" fillId="3" borderId="17"/>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9" fontId="13" fillId="0" borderId="0" applyFont="0" applyFill="0" applyBorder="0" applyAlignment="0">
      <alignment horizontal="left"/>
    </xf>
    <xf numFmtId="164"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166" fontId="5" fillId="0" borderId="0" applyFont="0" applyFill="0" applyBorder="0" applyAlignment="0" applyProtection="0"/>
  </cellStyleXfs>
  <cellXfs count="55">
    <xf numFmtId="0" fontId="0" fillId="0" borderId="0" xfId="0"/>
    <xf numFmtId="16" fontId="0" fillId="0" borderId="0" xfId="0" applyNumberFormat="1"/>
    <xf numFmtId="14" fontId="0" fillId="0" borderId="0" xfId="0" applyNumberFormat="1"/>
    <xf numFmtId="0" fontId="2" fillId="0" borderId="0" xfId="0" applyFont="1"/>
    <xf numFmtId="167" fontId="0" fillId="0" borderId="0" xfId="0" applyNumberFormat="1"/>
    <xf numFmtId="0" fontId="0" fillId="0" borderId="0" xfId="0" quotePrefix="1" applyBorder="1"/>
    <xf numFmtId="0" fontId="0" fillId="0" borderId="0" xfId="0" applyBorder="1"/>
    <xf numFmtId="0" fontId="0" fillId="0" borderId="2" xfId="0" applyBorder="1"/>
    <xf numFmtId="14" fontId="0" fillId="0" borderId="4" xfId="0" applyNumberFormat="1" applyBorder="1"/>
    <xf numFmtId="0" fontId="0" fillId="0" borderId="4" xfId="0" applyBorder="1"/>
    <xf numFmtId="0" fontId="0" fillId="0" borderId="5" xfId="0" applyBorder="1"/>
    <xf numFmtId="166"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0" xfId="0"/>
    <xf numFmtId="0" fontId="0" fillId="0" borderId="2" xfId="0" applyBorder="1"/>
    <xf numFmtId="0" fontId="0" fillId="0" borderId="5" xfId="0" applyBorder="1"/>
    <xf numFmtId="0" fontId="2" fillId="0" borderId="1" xfId="0" applyFont="1" applyBorder="1"/>
    <xf numFmtId="0" fontId="0" fillId="0" borderId="1" xfId="0" applyBorder="1" applyAlignment="1">
      <alignment horizontal="left" indent="1"/>
    </xf>
    <xf numFmtId="0" fontId="0" fillId="0" borderId="9" xfId="0" applyBorder="1" applyAlignment="1">
      <alignment horizontal="left" indent="1"/>
    </xf>
    <xf numFmtId="0" fontId="0" fillId="0" borderId="10" xfId="0" applyBorder="1"/>
    <xf numFmtId="0" fontId="0" fillId="0" borderId="1" xfId="0" applyFont="1" applyBorder="1" applyAlignment="1">
      <alignment horizontal="left" indent="1"/>
    </xf>
    <xf numFmtId="0" fontId="0" fillId="0" borderId="3" xfId="0" applyFont="1" applyBorder="1" applyAlignment="1">
      <alignment horizontal="left" indent="1"/>
    </xf>
    <xf numFmtId="0" fontId="0" fillId="0" borderId="0" xfId="0"/>
    <xf numFmtId="0" fontId="0" fillId="0" borderId="2" xfId="0" applyBorder="1"/>
    <xf numFmtId="0" fontId="2" fillId="0" borderId="1" xfId="0" applyFont="1" applyBorder="1"/>
    <xf numFmtId="0" fontId="0" fillId="0" borderId="0" xfId="1" applyNumberFormat="1" applyFont="1"/>
    <xf numFmtId="0" fontId="0" fillId="0" borderId="0" xfId="0" applyAlignment="1">
      <alignment wrapText="1"/>
    </xf>
    <xf numFmtId="0" fontId="0" fillId="0" borderId="0" xfId="0" applyFont="1" applyBorder="1"/>
    <xf numFmtId="0" fontId="1" fillId="0" borderId="0" xfId="1" applyNumberFormat="1" applyFont="1" applyBorder="1"/>
    <xf numFmtId="0" fontId="0" fillId="0" borderId="0" xfId="0" applyNumberFormat="1" applyFont="1" applyBorder="1"/>
    <xf numFmtId="14" fontId="0" fillId="0" borderId="0" xfId="0" applyNumberFormat="1" applyFont="1" applyBorder="1"/>
    <xf numFmtId="0" fontId="2" fillId="7" borderId="0" xfId="0" applyFont="1" applyFill="1" applyBorder="1" applyAlignment="1">
      <alignment horizontal="left" vertical="top" wrapText="1" indent="1"/>
    </xf>
    <xf numFmtId="0" fontId="0" fillId="0" borderId="0" xfId="0" applyFont="1" applyBorder="1" applyAlignment="1">
      <alignment horizontal="left" vertical="top" wrapText="1" indent="1"/>
    </xf>
    <xf numFmtId="0" fontId="0" fillId="8" borderId="0" xfId="0" applyFont="1" applyFill="1" applyBorder="1"/>
    <xf numFmtId="0" fontId="0" fillId="0" borderId="0" xfId="0" quotePrefix="1" applyFont="1" applyBorder="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0" fontId="0" fillId="0" borderId="0" xfId="0" applyFill="1"/>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Font="1" applyBorder="1" applyAlignment="1">
      <alignment horizontal="left"/>
    </xf>
    <xf numFmtId="0" fontId="3" fillId="0" borderId="0" xfId="0" applyFont="1" applyBorder="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cellXfs>
  <cellStyles count="45">
    <cellStyle name="Bottom Border" xfId="16"/>
    <cellStyle name="Bottom Green Border" xfId="17"/>
    <cellStyle name="Comma" xfId="1" builtinId="3"/>
    <cellStyle name="Comma 2" xfId="44"/>
    <cellStyle name="Currency 2" xfId="40"/>
    <cellStyle name="Currency 2 2" xfId="42"/>
    <cellStyle name="Currency 3" xfId="11"/>
    <cellStyle name="Date" xfId="18"/>
    <cellStyle name="Date 2" xfId="39"/>
    <cellStyle name="Followed Hyperlink" xfId="10" builtinId="9" customBuiltin="1"/>
    <cellStyle name="GrayCell" xfId="19"/>
    <cellStyle name="GrayCell 2" xfId="30"/>
    <cellStyle name="Heading 1 2" xfId="5"/>
    <cellStyle name="Heading 1 3" xfId="12"/>
    <cellStyle name="Heading 2 2" xfId="6"/>
    <cellStyle name="Heading 2 3" xfId="13"/>
    <cellStyle name="Heading 3 2" xfId="29"/>
    <cellStyle name="Heading 3 3" xfId="14"/>
    <cellStyle name="Heading 4 2" xfId="15"/>
    <cellStyle name="Highlight" xfId="20"/>
    <cellStyle name="Hyperlink" xfId="9" builtinId="8" customBuiltin="1"/>
    <cellStyle name="Left Border" xfId="21"/>
    <cellStyle name="Left Bottom Green Border" xfId="22"/>
    <cellStyle name="Left Green Border" xfId="23"/>
    <cellStyle name="Normal" xfId="0" builtinId="0" customBuiltin="1"/>
    <cellStyle name="Normal 2" xfId="3"/>
    <cellStyle name="Normal 3" xfId="32"/>
    <cellStyle name="Normal 4" xfId="33"/>
    <cellStyle name="Normal 5" xfId="35"/>
    <cellStyle name="Normal 5 2" xfId="38"/>
    <cellStyle name="Normal 5 2 2" xfId="43"/>
    <cellStyle name="Normal 5 3" xfId="41"/>
    <cellStyle name="OrangeBorder" xfId="24"/>
    <cellStyle name="OrangeBorder 2" xfId="34"/>
    <cellStyle name="Right Bottom Green Border" xfId="25"/>
    <cellStyle name="Right Green Border" xfId="26"/>
    <cellStyle name="Start Text" xfId="2"/>
    <cellStyle name="Title 2" xfId="4"/>
    <cellStyle name="Title 3" xfId="36"/>
    <cellStyle name="Title 4" xfId="37"/>
    <cellStyle name="Title 5" xfId="8"/>
    <cellStyle name="Year" xfId="27"/>
    <cellStyle name="YellowCell" xfId="28"/>
    <cellStyle name="YellowCell 2" xfId="31"/>
    <cellStyle name="z A Column text" xfId="7"/>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tableStyleElement type="headerRow" dxfId="8"/>
      <tableStyleElement type="firstRowStripe" dxfId="7"/>
    </tableStyle>
    <tableStyle name="ExcelTableStyle"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cols>
    <col min="1" max="1" width="29.7109375" customWidth="1"/>
    <col min="2" max="2" width="23.5703125"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tabSelected="1" workbookViewId="0">
      <selection activeCell="B4" sqref="B4"/>
    </sheetView>
  </sheetViews>
  <sheetFormatPr defaultRowHeight="15" x14ac:dyDescent="0.25"/>
  <cols>
    <col min="1" max="1" width="41.5703125" customWidth="1"/>
    <col min="2" max="2" width="17.7109375" customWidth="1"/>
    <col min="3" max="4" width="12.42578125" customWidth="1"/>
    <col min="6" max="6" width="17.7109375" bestFit="1" customWidth="1"/>
    <col min="7" max="9" width="14.42578125" customWidth="1"/>
  </cols>
  <sheetData>
    <row r="1" spans="1:6" ht="18.75" x14ac:dyDescent="0.25">
      <c r="A1" s="52" t="s">
        <v>4</v>
      </c>
      <c r="B1" s="52"/>
      <c r="C1" s="52"/>
      <c r="D1" s="52"/>
      <c r="E1" s="42"/>
      <c r="F1" s="42"/>
    </row>
    <row r="2" spans="1:6" s="25" customFormat="1" ht="51" customHeight="1" x14ac:dyDescent="0.25">
      <c r="A2" s="53" t="s">
        <v>87</v>
      </c>
      <c r="B2" s="54"/>
      <c r="C2" s="54"/>
      <c r="D2" s="54"/>
      <c r="E2" s="42"/>
      <c r="F2" s="42"/>
    </row>
    <row r="3" spans="1:6" x14ac:dyDescent="0.25">
      <c r="A3" s="1"/>
    </row>
    <row r="4" spans="1:6" x14ac:dyDescent="0.25">
      <c r="A4" s="1" t="s">
        <v>27</v>
      </c>
      <c r="B4" s="2">
        <f ca="1">TODAY()</f>
        <v>45335</v>
      </c>
    </row>
    <row r="6" spans="1:6" s="25" customFormat="1" x14ac:dyDescent="0.25">
      <c r="A6" s="25" t="s">
        <v>84</v>
      </c>
      <c r="B6" s="25" t="s">
        <v>85</v>
      </c>
    </row>
    <row r="7" spans="1:6" s="25" customFormat="1" x14ac:dyDescent="0.25">
      <c r="A7" s="25" t="s">
        <v>58</v>
      </c>
      <c r="B7" s="25">
        <v>7</v>
      </c>
    </row>
    <row r="8" spans="1:6" s="25" customFormat="1" x14ac:dyDescent="0.25">
      <c r="A8" s="25" t="s">
        <v>59</v>
      </c>
      <c r="B8" s="43" t="str">
        <f ca="1">TEXT(Date_Input+Days, preferred_date_format)</f>
        <v>2024-02-20</v>
      </c>
    </row>
    <row r="9" spans="1:6" s="25" customFormat="1" x14ac:dyDescent="0.25">
      <c r="A9" s="25" t="s">
        <v>60</v>
      </c>
      <c r="B9" s="43" t="str">
        <f ca="1">TEXT(WORKDAY(Date_Input, Days),preferred_date_format)</f>
        <v>2024-02-22</v>
      </c>
    </row>
    <row r="10" spans="1:6" x14ac:dyDescent="0.25">
      <c r="A10" t="s">
        <v>13</v>
      </c>
      <c r="B10" s="44" t="str">
        <f ca="1">TEXT(Date_Input,"YYYYMMDD")</f>
        <v>20240213</v>
      </c>
    </row>
    <row r="11" spans="1:6" s="25" customFormat="1" x14ac:dyDescent="0.25"/>
    <row r="12" spans="1:6" x14ac:dyDescent="0.25">
      <c r="A12" t="s">
        <v>26</v>
      </c>
      <c r="B12" s="43" t="str">
        <f ca="1">TEXT(TODAY(), preferred_date_format)</f>
        <v>2024-02-13</v>
      </c>
    </row>
    <row r="13" spans="1:6" x14ac:dyDescent="0.25">
      <c r="A13" t="s">
        <v>14</v>
      </c>
      <c r="B13" s="43" t="str">
        <f ca="1">TEXT(TODAY()-WEEKDAY(TODAY(),2)-6, preferred_date_format)</f>
        <v>2024-02-05</v>
      </c>
      <c r="C13" s="43" t="str">
        <f ca="1">TEXT(LastWeekMonday+4, preferred_date_format)</f>
        <v>2024-02-09</v>
      </c>
      <c r="D13" s="45" t="str">
        <f ca="1">TEXT(LastWeekFriday+2, preferred_date_format)</f>
        <v>2024-02-11</v>
      </c>
    </row>
    <row r="14" spans="1:6" x14ac:dyDescent="0.25">
      <c r="A14" t="s">
        <v>0</v>
      </c>
      <c r="B14" s="43" t="str">
        <f ca="1">TEXT(DATE(YEAR(TODAY()), MONTH(TODAY())-1, 1), preferred_date_format)</f>
        <v>2024-01-01</v>
      </c>
      <c r="C14" s="43" t="str">
        <f ca="1">TEXT(DATE(YEAR(TODAY()), MONTH(TODAY()), 0), preferred_date_format)</f>
        <v>2024-01-31</v>
      </c>
    </row>
    <row r="15" spans="1:6" x14ac:dyDescent="0.25">
      <c r="A15" t="s">
        <v>1</v>
      </c>
      <c r="B15" s="43" t="str">
        <f ca="1">TEXT(WORKDAY(DATE(YEAR(TODAY()),MONTH(TODAY()),1)-1,1), preferred_date_format)</f>
        <v>2024-02-01</v>
      </c>
      <c r="C15" s="43" t="str">
        <f ca="1">TEXT(WORKDAY(DATE(YEAR(TODAY()),MONTH(TODAY())+1,1),-1), preferred_date_format)</f>
        <v>2024-02-29</v>
      </c>
    </row>
    <row r="16" spans="1:6" ht="15.75" thickBot="1" x14ac:dyDescent="0.3"/>
    <row r="17" spans="1:6" ht="15.75" thickBot="1" x14ac:dyDescent="0.3">
      <c r="A17" s="49" t="s">
        <v>18</v>
      </c>
      <c r="B17" s="50"/>
      <c r="C17" s="50"/>
      <c r="D17" s="51"/>
    </row>
    <row r="18" spans="1:6" x14ac:dyDescent="0.25">
      <c r="A18" s="12" t="s">
        <v>19</v>
      </c>
      <c r="B18" s="6"/>
      <c r="C18" s="6"/>
      <c r="D18" s="7"/>
    </row>
    <row r="19" spans="1:6" x14ac:dyDescent="0.25">
      <c r="A19" s="13" t="s">
        <v>20</v>
      </c>
      <c r="B19" s="47" t="s">
        <v>11</v>
      </c>
      <c r="C19" s="47"/>
      <c r="D19" s="48"/>
    </row>
    <row r="20" spans="1:6" x14ac:dyDescent="0.25">
      <c r="A20" s="13" t="s">
        <v>23</v>
      </c>
      <c r="B20" s="5" t="s">
        <v>9</v>
      </c>
      <c r="C20" s="6" t="s">
        <v>10</v>
      </c>
      <c r="D20" s="7" t="s">
        <v>12</v>
      </c>
    </row>
    <row r="21" spans="1:6" x14ac:dyDescent="0.25">
      <c r="A21" s="13" t="s">
        <v>24</v>
      </c>
      <c r="B21" s="6" t="s">
        <v>8</v>
      </c>
      <c r="C21" s="6"/>
      <c r="D21" s="7"/>
    </row>
    <row r="22" spans="1:6" x14ac:dyDescent="0.25">
      <c r="A22" s="14" t="s">
        <v>21</v>
      </c>
      <c r="B22" s="6"/>
      <c r="C22" s="6"/>
      <c r="D22" s="7"/>
    </row>
    <row r="23" spans="1:6" x14ac:dyDescent="0.25">
      <c r="A23" s="13" t="s">
        <v>28</v>
      </c>
      <c r="B23" s="6" t="str">
        <f>LEFT(B19, FIND(B20, B19)-1)</f>
        <v>2008</v>
      </c>
      <c r="C23" s="6" t="str">
        <f>RIGHT(B19, LEN(B19)-LEN(B23)-1)</f>
        <v>12月31日 (水)</v>
      </c>
      <c r="D23" s="7" t="str">
        <f>IF(D20&lt;&gt;"", LEFT(C23, FIND(D20, C23)-1), C23)</f>
        <v>12月31</v>
      </c>
    </row>
    <row r="24" spans="1:6" x14ac:dyDescent="0.25">
      <c r="A24" s="13" t="s">
        <v>29</v>
      </c>
      <c r="B24" s="6" t="str">
        <f>LEFT(C23, FIND(C20, C23)-1)</f>
        <v>12</v>
      </c>
      <c r="C24" s="6"/>
      <c r="D24" s="7"/>
    </row>
    <row r="25" spans="1:6" x14ac:dyDescent="0.25">
      <c r="A25" s="13" t="s">
        <v>30</v>
      </c>
      <c r="B25" s="6" t="str">
        <f>RIGHT(D23, LEN(D23)-LEN(B24)-1)</f>
        <v>31</v>
      </c>
      <c r="C25" s="6"/>
      <c r="D25" s="7"/>
    </row>
    <row r="26" spans="1:6" x14ac:dyDescent="0.25">
      <c r="A26" s="13" t="s">
        <v>31</v>
      </c>
      <c r="B26" s="6" t="str">
        <f>IF(FIND("Y", B21) = 1, B23, IF(FIND("Y", B21) = 2, B24, B25))</f>
        <v>2008</v>
      </c>
      <c r="C26" s="6"/>
      <c r="D26" s="7"/>
      <c r="F26">
        <f>FIND("Y", B21)</f>
        <v>1</v>
      </c>
    </row>
    <row r="27" spans="1:6" x14ac:dyDescent="0.25">
      <c r="A27" s="13" t="s">
        <v>32</v>
      </c>
      <c r="B27" s="6" t="str">
        <f>IF(FIND("M", B21) = 1, B23, IF(FIND("M", B21) = 2, B24, B25))</f>
        <v>12</v>
      </c>
      <c r="C27" s="6"/>
      <c r="D27" s="7"/>
    </row>
    <row r="28" spans="1:6" x14ac:dyDescent="0.25">
      <c r="A28" s="13" t="s">
        <v>33</v>
      </c>
      <c r="B28" s="6" t="str">
        <f>IF(FIND("D", B21) = 1, B23, IF(FIND("D", B21) = 2, B24, B25))</f>
        <v>31</v>
      </c>
      <c r="C28" s="6"/>
      <c r="D28" s="7"/>
    </row>
    <row r="29" spans="1:6" x14ac:dyDescent="0.25">
      <c r="A29" s="14" t="s">
        <v>22</v>
      </c>
      <c r="B29" s="6"/>
      <c r="C29" s="6"/>
      <c r="D29" s="7"/>
    </row>
    <row r="30" spans="1:6" s="25" customFormat="1" x14ac:dyDescent="0.25">
      <c r="A30" s="46" t="s">
        <v>86</v>
      </c>
      <c r="B30" s="6" t="str">
        <f>preferred_date_format</f>
        <v>yyyy-mm-dd</v>
      </c>
      <c r="C30" s="6"/>
      <c r="D30" s="26"/>
    </row>
    <row r="31" spans="1:6" ht="15.75" thickBot="1" x14ac:dyDescent="0.3">
      <c r="A31" s="15" t="s">
        <v>25</v>
      </c>
      <c r="B31" s="8" t="str">
        <f>TEXT(DATE(B26, B27, B28), B30)</f>
        <v>2008-12-31</v>
      </c>
      <c r="C31" s="9"/>
      <c r="D31" s="10"/>
    </row>
  </sheetData>
  <mergeCells count="4">
    <mergeCell ref="B19:D19"/>
    <mergeCell ref="A17:D17"/>
    <mergeCell ref="A1:D1"/>
    <mergeCell ref="A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B4" sqref="B4"/>
    </sheetView>
  </sheetViews>
  <sheetFormatPr defaultRowHeight="15" x14ac:dyDescent="0.25"/>
  <cols>
    <col min="1" max="1" width="20.28515625" bestFit="1" customWidth="1"/>
    <col min="2" max="2" width="40.85546875" customWidth="1"/>
    <col min="4" max="4" width="14.28515625" bestFit="1" customWidth="1"/>
    <col min="5" max="5" width="15.28515625" bestFit="1" customWidth="1"/>
    <col min="6" max="7" width="13.42578125" bestFit="1" customWidth="1"/>
  </cols>
  <sheetData>
    <row r="1" spans="1:6" s="25" customFormat="1" ht="18.75" x14ac:dyDescent="0.25">
      <c r="A1" s="52" t="s">
        <v>53</v>
      </c>
      <c r="B1" s="52"/>
      <c r="C1" s="52"/>
      <c r="D1" s="52"/>
      <c r="E1" s="52"/>
      <c r="F1" s="52"/>
    </row>
    <row r="2" spans="1:6" s="3" customFormat="1" ht="15" customHeight="1" x14ac:dyDescent="0.25">
      <c r="A2" s="53" t="s">
        <v>76</v>
      </c>
      <c r="B2" s="53"/>
      <c r="C2" s="53"/>
      <c r="D2" s="53"/>
      <c r="E2" s="53"/>
      <c r="F2" s="53"/>
    </row>
    <row r="4" spans="1:6" x14ac:dyDescent="0.25">
      <c r="A4" t="s">
        <v>54</v>
      </c>
      <c r="B4" s="29" t="s">
        <v>65</v>
      </c>
      <c r="C4" t="s">
        <v>64</v>
      </c>
      <c r="D4" s="3" t="s">
        <v>61</v>
      </c>
      <c r="E4" s="3" t="s">
        <v>62</v>
      </c>
      <c r="F4" s="3" t="s">
        <v>63</v>
      </c>
    </row>
    <row r="5" spans="1:6" x14ac:dyDescent="0.25">
      <c r="A5" t="s">
        <v>44</v>
      </c>
      <c r="B5" t="str">
        <f>TRIM(B4)</f>
        <v>John C. Doe</v>
      </c>
      <c r="C5" t="s">
        <v>64</v>
      </c>
      <c r="D5" s="25" t="s">
        <v>15</v>
      </c>
      <c r="E5" s="25" t="s">
        <v>66</v>
      </c>
      <c r="F5" s="28" t="str">
        <f>TRIM(MID(Text_Input, FIND(D5,Text_Input)+LEN(D5), IFERROR(FIND(IF(E5="",CHAR(10),E5),Text_Input,FIND(D5,Text_Input)+LEN(D5)),LEN(Text_Input)+1)-FIND(D5,Text_Input)-LEN(D5)))</f>
        <v>C.</v>
      </c>
    </row>
    <row r="6" spans="1:6" x14ac:dyDescent="0.25">
      <c r="A6" t="s">
        <v>45</v>
      </c>
      <c r="B6">
        <f>LEN(B4)</f>
        <v>11</v>
      </c>
      <c r="C6" t="s">
        <v>64</v>
      </c>
      <c r="D6" s="25" t="s">
        <v>15</v>
      </c>
      <c r="E6" s="25"/>
      <c r="F6" s="28" t="str">
        <f>TRIM(MID(Text_Input, FIND(D6,Text_Input)+LEN(D6), IFERROR(FIND(IF(E6="",CHAR(10),E6),Text_Input,FIND(D6,Text_Input)+LEN(D6)),LEN(Text_Input)+1)-FIND(D6,Text_Input)-LEN(D6)))</f>
        <v>C. Doe</v>
      </c>
    </row>
    <row r="7" spans="1:6" x14ac:dyDescent="0.25">
      <c r="A7" t="s">
        <v>46</v>
      </c>
      <c r="B7" t="str">
        <f>UPPER(B4)</f>
        <v>JOHN C. DOE</v>
      </c>
      <c r="C7" t="s">
        <v>64</v>
      </c>
      <c r="D7" s="25"/>
      <c r="E7" s="25" t="s">
        <v>66</v>
      </c>
      <c r="F7" s="28" t="str">
        <f>TRIM(MID(Text_Input, FIND(D7,Text_Input)+LEN(D7), IFERROR(FIND(IF(E7="",CHAR(10),E7),Text_Input,FIND(D7,Text_Input)+LEN(D7)),LEN(Text_Input)+1)-FIND(D7,Text_Input)-LEN(D7)))</f>
        <v>John C.</v>
      </c>
    </row>
    <row r="8" spans="1:6" x14ac:dyDescent="0.25">
      <c r="A8" t="s">
        <v>47</v>
      </c>
      <c r="B8" t="str">
        <f>LOWER(B4)</f>
        <v>john c. doe</v>
      </c>
      <c r="C8" t="s">
        <v>64</v>
      </c>
      <c r="D8" s="25" t="s">
        <v>67</v>
      </c>
      <c r="E8" s="25"/>
      <c r="F8" s="28" t="str">
        <f>TRIM(MID(Text_Input, FIND(D8,Text_Input)+LEN(D8), IFERROR(FIND(IF(E8="",CHAR(10),E8),Text_Input,FIND(D8,Text_Input)+LEN(D8)),LEN(Text_Input)+1)-FIND(D8,Text_Input)-LEN(D8)))</f>
        <v>Doe</v>
      </c>
    </row>
    <row r="9" spans="1:6" x14ac:dyDescent="0.25">
      <c r="C9" t="s">
        <v>64</v>
      </c>
      <c r="F9" s="28" t="str">
        <f>TRIM(MID(Text_Input, FIND(D9,Text_Input)+LEN(D9), IFERROR(FIND(IF(E9="",CHAR(10),E9),Text_Input,FIND(D9,Text_Input)+LEN(D9)),LEN(Text_Input)+1)-FIND(D9,Text_Input)-LEN(D9)))</f>
        <v>John C. Doe</v>
      </c>
    </row>
    <row r="10" spans="1:6" x14ac:dyDescent="0.25">
      <c r="A10" t="s">
        <v>48</v>
      </c>
      <c r="B10" t="s">
        <v>15</v>
      </c>
      <c r="C10" t="s">
        <v>64</v>
      </c>
    </row>
    <row r="11" spans="1:6" x14ac:dyDescent="0.25">
      <c r="A11" t="s">
        <v>49</v>
      </c>
      <c r="B11" t="s">
        <v>16</v>
      </c>
      <c r="C11" t="s">
        <v>64</v>
      </c>
    </row>
    <row r="12" spans="1:6" x14ac:dyDescent="0.25">
      <c r="A12" t="s">
        <v>50</v>
      </c>
      <c r="B12" t="str">
        <f>SUBSTITUTE(Text_Input, B10, B11)</f>
        <v>Mary C. Doe</v>
      </c>
      <c r="C12" t="s">
        <v>64</v>
      </c>
    </row>
    <row r="13" spans="1:6" x14ac:dyDescent="0.25">
      <c r="A13" t="s">
        <v>3</v>
      </c>
      <c r="B13" t="b">
        <f>IF(IFERROR(FIND(B10,_xlfn.SINGLE( Text_Input)), FALSE), TRUE, FALSE)</f>
        <v>1</v>
      </c>
      <c r="C13" t="s">
        <v>64</v>
      </c>
    </row>
    <row r="14" spans="1:6" x14ac:dyDescent="0.25">
      <c r="C14" t="s">
        <v>64</v>
      </c>
    </row>
    <row r="15" spans="1:6" x14ac:dyDescent="0.25">
      <c r="A15" t="s">
        <v>51</v>
      </c>
      <c r="B15" t="str">
        <f>LEFT(Text_Input, LEN(Text_Input)-LEN(LastName)-1)</f>
        <v>John C.</v>
      </c>
      <c r="C15" t="s">
        <v>64</v>
      </c>
    </row>
    <row r="16" spans="1:6" x14ac:dyDescent="0.25">
      <c r="A16" t="s">
        <v>52</v>
      </c>
      <c r="B16" t="str">
        <f>TRIM(RIGHT(SUBSTITUTE(B4," ",REPT(" ",LEN(B4))),LEN(B4)))</f>
        <v>Doe</v>
      </c>
      <c r="C16" t="s">
        <v>64</v>
      </c>
    </row>
    <row r="17" spans="3:3" x14ac:dyDescent="0.25">
      <c r="C17" t="s">
        <v>64</v>
      </c>
    </row>
  </sheetData>
  <mergeCells count="2">
    <mergeCell ref="A1:F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B4" sqref="B4"/>
    </sheetView>
  </sheetViews>
  <sheetFormatPr defaultRowHeight="15" x14ac:dyDescent="0.25"/>
  <cols>
    <col min="1" max="1" width="24.7109375" customWidth="1"/>
    <col min="2" max="2" width="25.7109375" customWidth="1"/>
    <col min="4" max="4" width="20.85546875" bestFit="1" customWidth="1"/>
    <col min="5" max="5" width="15.85546875" customWidth="1"/>
  </cols>
  <sheetData>
    <row r="1" spans="1:5" ht="18.75" x14ac:dyDescent="0.25">
      <c r="A1" s="52" t="s">
        <v>2</v>
      </c>
      <c r="B1" s="52"/>
      <c r="C1" s="41"/>
      <c r="D1" s="41"/>
    </row>
    <row r="2" spans="1:5" ht="15" customHeight="1" x14ac:dyDescent="0.25">
      <c r="A2" s="53" t="s">
        <v>77</v>
      </c>
      <c r="B2" s="53"/>
      <c r="C2" s="40"/>
      <c r="D2" s="40"/>
    </row>
    <row r="3" spans="1:5" s="25" customFormat="1" x14ac:dyDescent="0.25">
      <c r="A3" s="40"/>
      <c r="B3" s="40"/>
      <c r="C3" s="40"/>
      <c r="D3" s="40"/>
    </row>
    <row r="4" spans="1:5" x14ac:dyDescent="0.25">
      <c r="A4" t="s">
        <v>37</v>
      </c>
      <c r="B4" s="29">
        <v>3.1415929999999999</v>
      </c>
    </row>
    <row r="5" spans="1:5" s="25" customFormat="1" x14ac:dyDescent="0.25">
      <c r="A5" s="25" t="s">
        <v>68</v>
      </c>
      <c r="B5" s="25">
        <f>VALUE(TRIM(SUBSTITUTE(SUBSTITUTE(SUBSTITUTE(Number_Input, CHAR(13), ""), CHAR(10), ""), CHAR(160), "")))</f>
        <v>3.1415929999999999</v>
      </c>
    </row>
    <row r="6" spans="1:5" x14ac:dyDescent="0.25">
      <c r="A6" t="s">
        <v>38</v>
      </c>
      <c r="B6">
        <f>INT(CleanNumber)</f>
        <v>3</v>
      </c>
    </row>
    <row r="7" spans="1:5" x14ac:dyDescent="0.25">
      <c r="A7" t="s">
        <v>39</v>
      </c>
      <c r="B7">
        <f>INT(CleanNumber*100)/100</f>
        <v>3.14</v>
      </c>
    </row>
    <row r="8" spans="1:5" ht="15.75" thickBot="1" x14ac:dyDescent="0.3"/>
    <row r="9" spans="1:5" ht="15.75" thickBot="1" x14ac:dyDescent="0.3">
      <c r="A9" s="49" t="s">
        <v>17</v>
      </c>
      <c r="B9" s="51"/>
    </row>
    <row r="10" spans="1:5" x14ac:dyDescent="0.25">
      <c r="A10" s="12" t="s">
        <v>19</v>
      </c>
      <c r="B10" s="7"/>
    </row>
    <row r="11" spans="1:5" x14ac:dyDescent="0.25">
      <c r="A11" s="13" t="s">
        <v>20</v>
      </c>
      <c r="B11" s="7" t="s">
        <v>6</v>
      </c>
    </row>
    <row r="12" spans="1:5" x14ac:dyDescent="0.25">
      <c r="A12" s="13" t="s">
        <v>34</v>
      </c>
      <c r="B12" s="7" t="s">
        <v>5</v>
      </c>
      <c r="E12" s="4"/>
    </row>
    <row r="13" spans="1:5" x14ac:dyDescent="0.25">
      <c r="A13" s="13" t="s">
        <v>35</v>
      </c>
      <c r="B13" s="7" t="s">
        <v>7</v>
      </c>
    </row>
    <row r="14" spans="1:5" x14ac:dyDescent="0.25">
      <c r="A14" s="14" t="s">
        <v>22</v>
      </c>
      <c r="B14" s="7"/>
    </row>
    <row r="15" spans="1:5" ht="15.75" thickBot="1" x14ac:dyDescent="0.3">
      <c r="A15" s="15" t="s">
        <v>36</v>
      </c>
      <c r="B15" s="11">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B6" sqref="B6"/>
    </sheetView>
  </sheetViews>
  <sheetFormatPr defaultRowHeight="15" x14ac:dyDescent="0.25"/>
  <cols>
    <col min="1" max="1" width="32.42578125" bestFit="1" customWidth="1"/>
    <col min="2" max="2" width="42" customWidth="1"/>
    <col min="3" max="4" width="15.140625" customWidth="1"/>
  </cols>
  <sheetData>
    <row r="1" spans="1:4" ht="18.75" x14ac:dyDescent="0.25">
      <c r="A1" s="52" t="s">
        <v>78</v>
      </c>
      <c r="B1" s="52"/>
      <c r="C1" s="41"/>
      <c r="D1" s="41"/>
    </row>
    <row r="2" spans="1:4" ht="15" customHeight="1" x14ac:dyDescent="0.25">
      <c r="A2" s="53" t="s">
        <v>79</v>
      </c>
      <c r="B2" s="53"/>
      <c r="C2" s="40"/>
      <c r="D2" s="40"/>
    </row>
    <row r="3" spans="1:4" s="42" customFormat="1" ht="15.75" thickBot="1" x14ac:dyDescent="0.3">
      <c r="A3" s="40"/>
      <c r="B3" s="40"/>
      <c r="C3" s="40"/>
      <c r="D3" s="40"/>
    </row>
    <row r="4" spans="1:4" ht="15.75" customHeight="1" thickBot="1" x14ac:dyDescent="0.3">
      <c r="A4" s="49" t="s">
        <v>55</v>
      </c>
      <c r="B4" s="51"/>
    </row>
    <row r="5" spans="1:4" ht="15.75" thickBot="1" x14ac:dyDescent="0.3">
      <c r="A5" s="27" t="s">
        <v>43</v>
      </c>
      <c r="B5" s="26"/>
    </row>
    <row r="6" spans="1:4" x14ac:dyDescent="0.25">
      <c r="A6" s="21" t="s">
        <v>40</v>
      </c>
      <c r="B6" s="22" t="s">
        <v>83</v>
      </c>
    </row>
    <row r="7" spans="1:4" x14ac:dyDescent="0.25">
      <c r="A7" s="19" t="s">
        <v>22</v>
      </c>
      <c r="B7" s="17"/>
    </row>
    <row r="8" spans="1:4" x14ac:dyDescent="0.25">
      <c r="A8" s="23" t="s">
        <v>40</v>
      </c>
      <c r="B8" s="17" t="str">
        <f>TRIM(RIGHT(SUBSTITUTE(B6,"\",REPT(" ",LEN(B6))),LEN(B6)))</f>
        <v>Untitled Document.docx</v>
      </c>
    </row>
    <row r="9" spans="1:4" x14ac:dyDescent="0.25">
      <c r="A9" s="20" t="s">
        <v>42</v>
      </c>
      <c r="B9" s="17" t="str">
        <f>TRIM(RIGHT(SUBSTITUTE(B8,".",REPT(" ",LEN(B8))),LEN(B8)))</f>
        <v>docx</v>
      </c>
    </row>
    <row r="10" spans="1:4" x14ac:dyDescent="0.25">
      <c r="A10" s="20" t="s">
        <v>41</v>
      </c>
      <c r="B10" s="17" t="str">
        <f>LEFT(B8, LEN(B8)-LEN(B9)-1)</f>
        <v>Untitled Document</v>
      </c>
    </row>
    <row r="11" spans="1:4" ht="15.75" thickBot="1" x14ac:dyDescent="0.3">
      <c r="A11" s="24" t="s">
        <v>56</v>
      </c>
      <c r="B11" s="18" t="str">
        <f>LEFT(B6, LEN(B6)-LEN(B8))</f>
        <v>C:\temp\</v>
      </c>
    </row>
    <row r="15" spans="1:4" x14ac:dyDescent="0.25">
      <c r="A15" s="16" t="s">
        <v>57</v>
      </c>
      <c r="B15" s="25" t="str">
        <f>FileNameNoExtension &amp; "." &amp; FileExtension</f>
        <v>Untitled Document.docx</v>
      </c>
    </row>
  </sheetData>
  <mergeCells count="3">
    <mergeCell ref="A4:B4"/>
    <mergeCell ref="A1:B1"/>
    <mergeCell ref="A2: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showRowColHeaders="0" workbookViewId="0"/>
  </sheetViews>
  <sheetFormatPr defaultColWidth="8.85546875" defaultRowHeight="15" x14ac:dyDescent="0.25"/>
  <cols>
    <col min="1" max="1" width="165.5703125" style="30" customWidth="1"/>
    <col min="2" max="2" width="15.42578125" style="30" customWidth="1"/>
    <col min="3" max="3" width="15.28515625" style="30" bestFit="1" customWidth="1"/>
    <col min="4" max="4" width="13.42578125" style="30" bestFit="1" customWidth="1"/>
    <col min="5" max="5" width="10.7109375" style="30" bestFit="1" customWidth="1"/>
    <col min="6" max="16384" width="8.85546875" style="30"/>
  </cols>
  <sheetData>
    <row r="1" spans="1:5" ht="5.25" customHeight="1" x14ac:dyDescent="0.25">
      <c r="A1" s="36"/>
    </row>
    <row r="2" spans="1:5" ht="37.5" x14ac:dyDescent="0.25">
      <c r="A2" s="39" t="s">
        <v>69</v>
      </c>
    </row>
    <row r="3" spans="1:5" ht="37.5" x14ac:dyDescent="0.25">
      <c r="A3" s="38" t="s">
        <v>82</v>
      </c>
    </row>
    <row r="4" spans="1:5" x14ac:dyDescent="0.25">
      <c r="A4" s="35"/>
      <c r="D4" s="31"/>
    </row>
    <row r="5" spans="1:5" x14ac:dyDescent="0.25">
      <c r="A5" s="34" t="s">
        <v>71</v>
      </c>
      <c r="D5" s="32"/>
      <c r="E5" s="33"/>
    </row>
    <row r="6" spans="1:5" x14ac:dyDescent="0.25">
      <c r="A6" s="37" t="s">
        <v>80</v>
      </c>
    </row>
    <row r="7" spans="1:5" x14ac:dyDescent="0.25">
      <c r="A7" s="37" t="s">
        <v>70</v>
      </c>
    </row>
    <row r="8" spans="1:5" x14ac:dyDescent="0.25">
      <c r="A8" s="35"/>
    </row>
    <row r="9" spans="1:5" x14ac:dyDescent="0.25">
      <c r="A9" s="35"/>
    </row>
    <row r="10" spans="1:5" x14ac:dyDescent="0.25">
      <c r="A10" s="35"/>
    </row>
    <row r="11" spans="1:5" x14ac:dyDescent="0.25">
      <c r="A11" s="35"/>
    </row>
    <row r="12" spans="1:5" x14ac:dyDescent="0.25">
      <c r="A12" s="35"/>
    </row>
    <row r="13" spans="1:5" x14ac:dyDescent="0.25">
      <c r="A13" s="35"/>
    </row>
    <row r="14" spans="1:5" x14ac:dyDescent="0.25">
      <c r="A14" s="35"/>
    </row>
    <row r="15" spans="1:5" x14ac:dyDescent="0.25">
      <c r="A15" s="35"/>
    </row>
    <row r="16" spans="1:5" x14ac:dyDescent="0.25">
      <c r="A16" s="35"/>
    </row>
    <row r="17" spans="1:1" x14ac:dyDescent="0.25">
      <c r="A17" s="35"/>
    </row>
    <row r="18" spans="1:1" x14ac:dyDescent="0.25">
      <c r="A18" s="35"/>
    </row>
    <row r="19" spans="1:1" x14ac:dyDescent="0.25">
      <c r="A19" s="35"/>
    </row>
    <row r="20" spans="1:1" x14ac:dyDescent="0.25">
      <c r="A20" s="35"/>
    </row>
    <row r="21" spans="1:1" x14ac:dyDescent="0.25">
      <c r="A21" s="35"/>
    </row>
    <row r="22" spans="1:1" x14ac:dyDescent="0.25">
      <c r="A22" s="35"/>
    </row>
    <row r="23" spans="1:1" x14ac:dyDescent="0.25">
      <c r="A23" s="34" t="s">
        <v>72</v>
      </c>
    </row>
    <row r="24" spans="1:1" x14ac:dyDescent="0.25">
      <c r="A24" s="37" t="s">
        <v>73</v>
      </c>
    </row>
    <row r="25" spans="1:1" x14ac:dyDescent="0.25">
      <c r="A25" s="37" t="s">
        <v>74</v>
      </c>
    </row>
    <row r="26" spans="1:1" x14ac:dyDescent="0.25">
      <c r="A26" s="37" t="s">
        <v>81</v>
      </c>
    </row>
    <row r="27" spans="1:1" x14ac:dyDescent="0.25">
      <c r="A27" s="37" t="s">
        <v>75</v>
      </c>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387F180E617F24DB61114A20CB2EAF9" ma:contentTypeVersion="9" ma:contentTypeDescription="Create a new document." ma:contentTypeScope="" ma:versionID="7706c99ad930940b22bd6a615142ef5f">
  <xsd:schema xmlns:xsd="http://www.w3.org/2001/XMLSchema" xmlns:xs="http://www.w3.org/2001/XMLSchema" xmlns:p="http://schemas.microsoft.com/office/2006/metadata/properties" xmlns:ns2="d2662421-706e-4ae9-a783-09d242870559" xmlns:ns3="6f2896e9-719f-49be-a19d-3af429927bc1" targetNamespace="http://schemas.microsoft.com/office/2006/metadata/properties" ma:root="true" ma:fieldsID="6f85a7ce8f66d5c7359cd17ba00924c3" ns2:_="" ns3:_="">
    <xsd:import namespace="d2662421-706e-4ae9-a783-09d242870559"/>
    <xsd:import namespace="6f2896e9-719f-49be-a19d-3af429927bc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662421-706e-4ae9-a783-09d2428705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38bc83f2-12b0-45bb-b8f0-f66f61a03e76"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f2896e9-719f-49be-a19d-3af429927bc1"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45a220af-4ca2-4c6f-b1e0-c8e5cdbba906}" ma:internalName="TaxCatchAll" ma:showField="CatchAllData" ma:web="6f2896e9-719f-49be-a19d-3af429927bc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6f2896e9-719f-49be-a19d-3af429927bc1" xsi:nil="true"/>
    <lcf76f155ced4ddcb4097134ff3c332f xmlns="d2662421-706e-4ae9-a783-09d24287055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1320C73-8874-4F0B-BABB-6ED6528869DB}">
  <ds:schemaRefs>
    <ds:schemaRef ds:uri="http://schemas.microsoft.com/sharepoint/v3/contenttype/forms"/>
  </ds:schemaRefs>
</ds:datastoreItem>
</file>

<file path=customXml/itemProps2.xml><?xml version="1.0" encoding="utf-8"?>
<ds:datastoreItem xmlns:ds="http://schemas.openxmlformats.org/officeDocument/2006/customXml" ds:itemID="{D9610253-4035-4714-9690-4F365198375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662421-706e-4ae9-a783-09d242870559"/>
    <ds:schemaRef ds:uri="6f2896e9-719f-49be-a19d-3af429927b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BF9EDDF-47BD-4B49-9F13-7E4B7FEC4C6D}">
  <ds:schemaRefs>
    <ds:schemaRef ds:uri="http://schemas.microsoft.com/office/2006/metadata/properties"/>
    <ds:schemaRef ds:uri="http://schemas.microsoft.com/office/infopath/2007/PartnerControls"/>
    <ds:schemaRef ds:uri="6f2896e9-719f-49be-a19d-3af429927bc1"/>
    <ds:schemaRef ds:uri="d2662421-706e-4ae9-a783-09d242870559"/>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42</vt:i4>
      </vt:variant>
    </vt:vector>
  </HeadingPairs>
  <TitlesOfParts>
    <vt:vector size="48" baseType="lpstr">
      <vt:lpstr>Scratchpad</vt:lpstr>
      <vt:lpstr>Date</vt:lpstr>
      <vt:lpstr>Text</vt:lpstr>
      <vt:lpstr>Number</vt:lpstr>
      <vt:lpstr>File</vt:lpstr>
      <vt:lpstr>About the Project Notebook</vt:lpstr>
      <vt:lpstr>_A1</vt:lpstr>
      <vt:lpstr>_A2</vt:lpstr>
      <vt:lpstr>_A3</vt:lpstr>
      <vt:lpstr>CleanNumber</vt:lpstr>
      <vt:lpstr>Contains</vt:lpstr>
      <vt:lpstr>Date_Input</vt:lpstr>
      <vt:lpstr>DatePlusDays</vt:lpstr>
      <vt:lpstr>DatePlusWorkingDays</vt:lpstr>
      <vt:lpstr>DateText</vt:lpstr>
      <vt:lpstr>Days</vt:lpstr>
      <vt:lpstr>FileExtension</vt:lpstr>
      <vt:lpstr>FileName</vt:lpstr>
      <vt:lpstr>FileNameNoExtension</vt:lpstr>
      <vt:lpstr>FirstName</vt:lpstr>
      <vt:lpstr>Folder</vt:lpstr>
      <vt:lpstr>FullFileName_Input</vt:lpstr>
      <vt:lpstr>Int</vt:lpstr>
      <vt:lpstr>LastMonthEndDate</vt:lpstr>
      <vt:lpstr>LastMonthStartDate</vt:lpstr>
      <vt:lpstr>LastName</vt:lpstr>
      <vt:lpstr>LastWeekFriday</vt:lpstr>
      <vt:lpstr>LastWeekMonday</vt:lpstr>
      <vt:lpstr>LastWeekSunday</vt:lpstr>
      <vt:lpstr>Length</vt:lpstr>
      <vt:lpstr>LowerCase</vt:lpstr>
      <vt:lpstr>Number_Input</vt:lpstr>
      <vt:lpstr>NumberText_Input</vt:lpstr>
      <vt:lpstr>preferred_date_format</vt:lpstr>
      <vt:lpstr>ReformattedDate</vt:lpstr>
      <vt:lpstr>ReformattedFileName</vt:lpstr>
      <vt:lpstr>ReformattedNumber</vt:lpstr>
      <vt:lpstr>Replace</vt:lpstr>
      <vt:lpstr>Result</vt:lpstr>
      <vt:lpstr>Search</vt:lpstr>
      <vt:lpstr>Text_Input</vt:lpstr>
      <vt:lpstr>ThisMonthFirstWorkingDay</vt:lpstr>
      <vt:lpstr>ThisMonthLastWorkingDay</vt:lpstr>
      <vt:lpstr>Today</vt:lpstr>
      <vt:lpstr>Trimmed</vt:lpstr>
      <vt:lpstr>TwoDecimals</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CPPM RPA</cp:lastModifiedBy>
  <dcterms:created xsi:type="dcterms:W3CDTF">2019-08-19T13:07:58Z</dcterms:created>
  <dcterms:modified xsi:type="dcterms:W3CDTF">2024-02-13T03:18:36Z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0x010100A387F180E617F24DB61114A20CB2EAF9</vt:lpwstr>
  </property>
</Properties>
</file>