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" sheetId="1" r:id="rId4"/>
  </sheets>
  <definedNames/>
  <calcPr/>
</workbook>
</file>

<file path=xl/sharedStrings.xml><?xml version="1.0" encoding="utf-8"?>
<sst xmlns="http://schemas.openxmlformats.org/spreadsheetml/2006/main" count="88" uniqueCount="88">
  <si>
    <t>PrintPupper_v02_GeneralPartList</t>
  </si>
  <si>
    <t>一般部品リスト</t>
  </si>
  <si>
    <t>Class 分類</t>
  </si>
  <si>
    <t>Name</t>
  </si>
  <si>
    <t>名称</t>
  </si>
  <si>
    <t>Qua / 数量</t>
  </si>
  <si>
    <t>in 4leg</t>
  </si>
  <si>
    <t>in torso</t>
  </si>
  <si>
    <t>in stand</t>
  </si>
  <si>
    <t>Servo motor サーボモーター</t>
  </si>
  <si>
    <t>DS3235 180deg 35kg core less servo</t>
  </si>
  <si>
    <t>DS3235 180度35KGコアレスサーボ</t>
  </si>
  <si>
    <t>※ needs the attached metal horn in servo</t>
  </si>
  <si>
    <t>※ 付属の金属ホーンが必要</t>
  </si>
  <si>
    <t>Metal parts 金属部品</t>
  </si>
  <si>
    <t>M3 Hex nut</t>
  </si>
  <si>
    <t>M3 六角ナット</t>
  </si>
  <si>
    <t>M3 Nylon hex nut</t>
  </si>
  <si>
    <t>M3 ナイロン六角ナット</t>
  </si>
  <si>
    <t>M3 10mm countersunk hex cap screw</t>
  </si>
  <si>
    <t>M3 10mm 六角穴皿ボルト</t>
  </si>
  <si>
    <t>M3 10mm truss-head screw</t>
  </si>
  <si>
    <t>M3 10mm トラス頭ネジ</t>
  </si>
  <si>
    <t>M3 20mm hex cap screw</t>
  </si>
  <si>
    <t>M3 20mm 六角穴ボルト</t>
  </si>
  <si>
    <t>693ZZ Ball bearing 3x8x4mm</t>
  </si>
  <si>
    <t>693ZZ ボールベアリング</t>
  </si>
  <si>
    <t>M2.5 8mm screw</t>
  </si>
  <si>
    <t>M2.5 8mm ねじ</t>
  </si>
  <si>
    <t>M2.5 12mm hex spacer</t>
  </si>
  <si>
    <t>M2.5 12mm 六角スペーサー</t>
  </si>
  <si>
    <t>※ in use RaspiZero</t>
  </si>
  <si>
    <t>M2.5 Hex nut</t>
  </si>
  <si>
    <t>M2.5 六角ナット</t>
  </si>
  <si>
    <t>Servo horn (Attached in servo)</t>
  </si>
  <si>
    <t>サーボホーン (サーボ付属品)</t>
  </si>
  <si>
    <t>M2 8mm hex cap screw (Attached in servo)</t>
  </si>
  <si>
    <t>M2 8mm 六角穴ボルト (サーボ付属品)</t>
  </si>
  <si>
    <t>Rubber parts ゴム部品</t>
  </si>
  <si>
    <t>Rubber in Dia 16mm Out 25mm</t>
  </si>
  <si>
    <t>ゴムグロメット内径16mm外径25mm相当品</t>
  </si>
  <si>
    <t>equivalent item</t>
  </si>
  <si>
    <t>PCB parts プリント基板部品</t>
  </si>
  <si>
    <t>Main PCB</t>
  </si>
  <si>
    <t>メイン基板</t>
  </si>
  <si>
    <t>XL6009 boost back DC-DC converter</t>
  </si>
  <si>
    <t>XL6009昇降圧DCDCコンバータ</t>
  </si>
  <si>
    <t>Resistor 1k ohm 0.25W</t>
  </si>
  <si>
    <t>抵抗 1kオーム 0.25W</t>
  </si>
  <si>
    <t>Electrolytic condenser 2200uF 16V</t>
  </si>
  <si>
    <t>電解コンデンサ 2200uF 16V</t>
  </si>
  <si>
    <t>Schottky Barrier Diode 1N5820</t>
  </si>
  <si>
    <t>ショットキーバリアダイオード 1N5820</t>
  </si>
  <si>
    <t>LED red</t>
  </si>
  <si>
    <t>LED 赤</t>
  </si>
  <si>
    <t>LED green</t>
  </si>
  <si>
    <t>LED 緑</t>
  </si>
  <si>
    <t>LED blue</t>
  </si>
  <si>
    <t>LED 青</t>
  </si>
  <si>
    <t>Terminal block 2contact 5.08mm pitch</t>
  </si>
  <si>
    <t>ターミナルブロック 2端子 5.08mmピッチ</t>
  </si>
  <si>
    <t>Pin header 2.54mm pitch 40pin 1 row</t>
  </si>
  <si>
    <t>ピンヘッダ 2.54mmピッチ 40ピン 1列</t>
  </si>
  <si>
    <t>40(2x20)pin header socket</t>
  </si>
  <si>
    <t>40(2x20)ピンヘッダソケット</t>
  </si>
  <si>
    <t>Tamiya bat connecter harness male</t>
  </si>
  <si>
    <t>タミヤバッテリコネクタハーネス(オス)</t>
  </si>
  <si>
    <t>CPU board CPUボード</t>
  </si>
  <si>
    <t>Raspberry Pi "3" or "4" or "Zero 2 W"</t>
  </si>
  <si>
    <t>ラズベリーパイ 3または4またはZero 2 W</t>
  </si>
  <si>
    <t>※ Zero W is NG</t>
  </si>
  <si>
    <t>Battery バッテリー</t>
  </si>
  <si>
    <t>2S 7.4v LiPo battery (Tamiya)</t>
  </si>
  <si>
    <t>2S 7.4v リポバッテリー タミヤコネクタ</t>
  </si>
  <si>
    <t>7.2v NiCd Battery Pack Tamiya compatible</t>
  </si>
  <si>
    <t>7.4v タミヤニッカドバッテリー互換品</t>
  </si>
  <si>
    <t>製品例 Choice cases</t>
  </si>
  <si>
    <t>GOLDBAT 4000mAh 2S 7.4V Lipo TAMIYA Plug</t>
  </si>
  <si>
    <t>※ Option オプション</t>
  </si>
  <si>
    <t>MPU6050 accelerometer gyro sensor</t>
  </si>
  <si>
    <t>MPU6050加速度センサー</t>
  </si>
  <si>
    <t>Controller コントローラ</t>
  </si>
  <si>
    <t>エレコム ゲームパッド JC-U3912TBK</t>
  </si>
  <si>
    <t>PS4 Controller (DUAL SHOCK4)</t>
  </si>
  <si>
    <t>PS4 コントローラ (DUAL SHOCK4)</t>
  </si>
  <si>
    <t>※ Worked with compatible products.</t>
  </si>
  <si>
    <t>※ 互換品でも動作しました。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</si>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</sst>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4.0"/>
      <color rgb="FF000000"/>
      <name val="游ゴシック"/>
    </font>
    <font>
      <sz val="12.0"/>
      <color rgb="FF000000"/>
      <name val="游ゴシック"/>
    </font>
    <font>
      <color rgb="FF666666"/>
      <name val="Arial"/>
      <scheme val="minor"/>
    </font>
    <font>
      <sz val="12.0"/>
      <color rgb="FFFF0000"/>
      <name val="&quot;Yu Gothic&quot;"/>
    </font>
    <font>
      <sz val="14.0"/>
      <color theme="1"/>
      <name val="Arial"/>
      <scheme val="minor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wrapText="0"/>
    </xf>
    <xf borderId="1" fillId="0" fontId="2" numFmtId="0" xfId="0" applyAlignment="1" applyBorder="1" applyFont="1">
      <alignment readingOrder="0" shrinkToFit="0" wrapText="0"/>
    </xf>
    <xf borderId="2" fillId="0" fontId="2" numFmtId="0" xfId="0" applyAlignment="1" applyBorder="1" applyFont="1">
      <alignment readingOrder="0" shrinkToFit="0" wrapText="0"/>
    </xf>
    <xf borderId="3" fillId="0" fontId="2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readingOrder="0" shrinkToFit="0" wrapText="0"/>
    </xf>
    <xf borderId="5" fillId="0" fontId="2" numFmtId="0" xfId="0" applyAlignment="1" applyBorder="1" applyFont="1">
      <alignment readingOrder="0" shrinkToFit="0" wrapText="0"/>
    </xf>
    <xf borderId="6" fillId="0" fontId="2" numFmtId="0" xfId="0" applyAlignment="1" applyBorder="1" applyFont="1">
      <alignment horizontal="right" readingOrder="0" shrinkToFit="0" wrapText="0"/>
    </xf>
    <xf borderId="0" fillId="0" fontId="3" numFmtId="0" xfId="0" applyFont="1"/>
    <xf borderId="7" fillId="0" fontId="2" numFmtId="0" xfId="0" applyAlignment="1" applyBorder="1" applyFont="1">
      <alignment shrinkToFit="0" wrapText="0"/>
    </xf>
    <xf borderId="7" fillId="0" fontId="2" numFmtId="0" xfId="0" applyAlignment="1" applyBorder="1" applyFont="1">
      <alignment readingOrder="0" shrinkToFit="0" wrapText="0"/>
    </xf>
    <xf borderId="8" fillId="0" fontId="2" numFmtId="0" xfId="0" applyAlignment="1" applyBorder="1" applyFont="1">
      <alignment readingOrder="0" shrinkToFit="0" wrapText="0"/>
    </xf>
    <xf borderId="9" fillId="0" fontId="2" numFmtId="0" xfId="0" applyAlignment="1" applyBorder="1" applyFont="1">
      <alignment shrinkToFit="0" wrapText="0"/>
    </xf>
    <xf borderId="10" fillId="0" fontId="2" numFmtId="0" xfId="0" applyAlignment="1" applyBorder="1" applyFont="1">
      <alignment shrinkToFit="0" wrapText="0"/>
    </xf>
    <xf borderId="11" fillId="0" fontId="2" numFmtId="0" xfId="0" applyAlignment="1" applyBorder="1" applyFont="1">
      <alignment shrinkToFit="0" wrapText="0"/>
    </xf>
    <xf borderId="12" fillId="0" fontId="2" numFmtId="0" xfId="0" applyAlignment="1" applyBorder="1" applyFont="1">
      <alignment shrinkToFit="0" wrapText="0"/>
    </xf>
    <xf borderId="9" fillId="0" fontId="2" numFmtId="0" xfId="0" applyAlignment="1" applyBorder="1" applyFont="1">
      <alignment horizontal="right" readingOrder="0" shrinkToFit="0" wrapText="0"/>
    </xf>
    <xf borderId="8" fillId="0" fontId="2" numFmtId="0" xfId="0" applyAlignment="1" applyBorder="1" applyFont="1">
      <alignment shrinkToFit="0" wrapText="0"/>
    </xf>
    <xf borderId="7" fillId="0" fontId="4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readingOrder="0" shrinkToFit="0" wrapText="0"/>
    </xf>
    <xf borderId="0" fillId="0" fontId="5" numFmtId="0" xfId="0" applyFont="1"/>
    <xf borderId="7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9" fillId="0" fontId="6" numFmtId="0" xfId="0" applyBorder="1" applyFont="1"/>
    <xf borderId="1" fillId="0" fontId="6" numFmtId="0" xfId="0" applyBorder="1" applyFont="1"/>
    <xf borderId="13" fillId="0" fontId="6" numFmtId="0" xfId="0" applyBorder="1" applyFont="1"/>
    <xf borderId="13" fillId="0" fontId="6" numFmtId="0" xfId="0" applyAlignment="1" applyBorder="1" applyFont="1">
      <alignment readingOrder="0"/>
    </xf>
    <xf borderId="3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37.0"/>
    <col customWidth="1" min="3" max="3" width="48.0"/>
    <col customWidth="1" min="4" max="4" width="43.88"/>
    <col customWidth="1" min="6" max="6" width="7.75"/>
    <col customWidth="1" min="7" max="7" width="8.38"/>
    <col customWidth="1" min="8" max="8" width="8.88"/>
  </cols>
  <sheetData>
    <row r="1">
      <c r="A1" s="1"/>
      <c r="B1" s="2" t="s">
        <v>0</v>
      </c>
      <c r="C1" s="2" t="s">
        <v>1</v>
      </c>
      <c r="D1" s="2"/>
      <c r="E1" s="2"/>
      <c r="F1" s="3"/>
      <c r="G1" s="3"/>
      <c r="H1" s="3"/>
    </row>
    <row r="2">
      <c r="A2" s="4"/>
      <c r="B2" s="5" t="s">
        <v>2</v>
      </c>
      <c r="C2" s="5" t="s">
        <v>3</v>
      </c>
      <c r="D2" s="6" t="s">
        <v>4</v>
      </c>
      <c r="E2" s="7" t="s">
        <v>5</v>
      </c>
      <c r="F2" s="3" t="s">
        <v>6</v>
      </c>
      <c r="G2" s="3" t="s">
        <v>7</v>
      </c>
      <c r="H2" s="3" t="s">
        <v>8</v>
      </c>
    </row>
    <row r="3">
      <c r="A3" s="1"/>
      <c r="B3" s="8" t="s">
        <v>9</v>
      </c>
      <c r="C3" s="8" t="s">
        <v>10</v>
      </c>
      <c r="D3" s="9" t="s">
        <v>11</v>
      </c>
      <c r="E3" s="10">
        <v>12.0</v>
      </c>
      <c r="F3" s="11"/>
      <c r="G3" s="11"/>
      <c r="H3" s="11"/>
    </row>
    <row r="4">
      <c r="A4" s="4"/>
      <c r="B4" s="12"/>
      <c r="C4" s="13" t="s">
        <v>12</v>
      </c>
      <c r="D4" s="14" t="s">
        <v>13</v>
      </c>
      <c r="E4" s="15"/>
      <c r="F4" s="11"/>
      <c r="G4" s="11"/>
      <c r="H4" s="11"/>
    </row>
    <row r="5">
      <c r="A5" s="4"/>
      <c r="B5" s="16"/>
      <c r="C5" s="16"/>
      <c r="D5" s="17"/>
      <c r="E5" s="18"/>
      <c r="F5" s="11"/>
      <c r="G5" s="11"/>
      <c r="H5" s="11"/>
    </row>
    <row r="6">
      <c r="A6" s="1"/>
      <c r="B6" s="8" t="s">
        <v>14</v>
      </c>
      <c r="C6" s="8" t="s">
        <v>15</v>
      </c>
      <c r="D6" s="9" t="s">
        <v>16</v>
      </c>
      <c r="E6" s="10">
        <f t="shared" ref="E6:E11" si="1">SUM(F6:H6)</f>
        <v>64</v>
      </c>
      <c r="F6" s="3">
        <f>12*4</f>
        <v>48</v>
      </c>
      <c r="G6" s="3">
        <v>14.0</v>
      </c>
      <c r="H6" s="3">
        <v>2.0</v>
      </c>
    </row>
    <row r="7">
      <c r="A7" s="4"/>
      <c r="B7" s="12"/>
      <c r="C7" s="13" t="s">
        <v>17</v>
      </c>
      <c r="D7" s="14" t="s">
        <v>18</v>
      </c>
      <c r="E7" s="19">
        <f t="shared" si="1"/>
        <v>12</v>
      </c>
      <c r="F7" s="3">
        <f>3*4</f>
        <v>12</v>
      </c>
      <c r="G7" s="11"/>
      <c r="H7" s="11"/>
    </row>
    <row r="8">
      <c r="A8" s="4"/>
      <c r="B8" s="12"/>
      <c r="C8" s="13" t="s">
        <v>19</v>
      </c>
      <c r="D8" s="14" t="s">
        <v>20</v>
      </c>
      <c r="E8" s="19">
        <f t="shared" si="1"/>
        <v>24</v>
      </c>
      <c r="F8" s="3">
        <f>6*4</f>
        <v>24</v>
      </c>
      <c r="G8" s="11"/>
      <c r="H8" s="11"/>
    </row>
    <row r="9">
      <c r="A9" s="4"/>
      <c r="B9" s="12"/>
      <c r="C9" s="13" t="s">
        <v>21</v>
      </c>
      <c r="D9" s="14" t="s">
        <v>22</v>
      </c>
      <c r="E9" s="19">
        <f t="shared" si="1"/>
        <v>50</v>
      </c>
      <c r="F9" s="3">
        <f>10*4</f>
        <v>40</v>
      </c>
      <c r="G9" s="3">
        <v>8.0</v>
      </c>
      <c r="H9" s="3">
        <v>2.0</v>
      </c>
    </row>
    <row r="10">
      <c r="A10" s="4"/>
      <c r="B10" s="12"/>
      <c r="C10" s="13" t="s">
        <v>23</v>
      </c>
      <c r="D10" s="14" t="s">
        <v>24</v>
      </c>
      <c r="E10" s="19">
        <f t="shared" si="1"/>
        <v>18</v>
      </c>
      <c r="F10" s="11">
        <f>3*4</f>
        <v>12</v>
      </c>
      <c r="G10" s="3">
        <v>6.0</v>
      </c>
      <c r="H10" s="11"/>
    </row>
    <row r="11">
      <c r="A11" s="4"/>
      <c r="B11" s="12"/>
      <c r="C11" s="13" t="s">
        <v>25</v>
      </c>
      <c r="D11" s="14" t="s">
        <v>26</v>
      </c>
      <c r="E11" s="19">
        <f t="shared" si="1"/>
        <v>28</v>
      </c>
      <c r="F11" s="3">
        <f>7*4</f>
        <v>28</v>
      </c>
      <c r="G11" s="11"/>
      <c r="H11" s="11"/>
    </row>
    <row r="12">
      <c r="A12" s="4"/>
      <c r="B12" s="12"/>
      <c r="C12" s="12"/>
      <c r="D12" s="20"/>
      <c r="E12" s="15"/>
      <c r="F12" s="11"/>
      <c r="G12" s="11"/>
      <c r="H12" s="11"/>
    </row>
    <row r="13">
      <c r="A13" s="4"/>
      <c r="B13" s="12"/>
      <c r="C13" s="13" t="s">
        <v>27</v>
      </c>
      <c r="D13" s="14" t="s">
        <v>28</v>
      </c>
      <c r="E13" s="19">
        <f t="shared" ref="E13:E15" si="2">SUM(F13:H13)</f>
        <v>8</v>
      </c>
      <c r="F13" s="11"/>
      <c r="G13" s="3">
        <v>8.0</v>
      </c>
      <c r="H13" s="11"/>
    </row>
    <row r="14">
      <c r="A14" s="4"/>
      <c r="B14" s="12"/>
      <c r="C14" s="13" t="s">
        <v>29</v>
      </c>
      <c r="D14" s="14" t="s">
        <v>30</v>
      </c>
      <c r="E14" s="19">
        <f t="shared" si="2"/>
        <v>4</v>
      </c>
      <c r="F14" s="11"/>
      <c r="G14" s="3">
        <v>4.0</v>
      </c>
      <c r="H14" s="11"/>
    </row>
    <row r="15">
      <c r="A15" s="1"/>
      <c r="B15" s="13" t="s">
        <v>31</v>
      </c>
      <c r="C15" s="13" t="s">
        <v>32</v>
      </c>
      <c r="D15" s="14" t="s">
        <v>33</v>
      </c>
      <c r="E15" s="19">
        <f t="shared" si="2"/>
        <v>2</v>
      </c>
      <c r="F15" s="11"/>
      <c r="G15" s="3">
        <v>2.0</v>
      </c>
      <c r="H15" s="11"/>
    </row>
    <row r="16">
      <c r="A16" s="4"/>
      <c r="B16" s="12"/>
      <c r="C16" s="12"/>
      <c r="D16" s="20"/>
      <c r="E16" s="15"/>
      <c r="F16" s="11"/>
      <c r="G16" s="11"/>
      <c r="H16" s="11"/>
    </row>
    <row r="17">
      <c r="A17" s="4"/>
      <c r="B17" s="12"/>
      <c r="C17" s="13" t="s">
        <v>34</v>
      </c>
      <c r="D17" s="14" t="s">
        <v>35</v>
      </c>
      <c r="E17" s="19">
        <f t="shared" ref="E17:E18" si="3">SUM(F17:H17)</f>
        <v>12</v>
      </c>
      <c r="F17" s="11">
        <f>3*4</f>
        <v>12</v>
      </c>
      <c r="G17" s="11"/>
      <c r="H17" s="11"/>
    </row>
    <row r="18">
      <c r="A18" s="4"/>
      <c r="B18" s="12"/>
      <c r="C18" s="13" t="s">
        <v>36</v>
      </c>
      <c r="D18" s="14" t="s">
        <v>37</v>
      </c>
      <c r="E18" s="19">
        <f t="shared" si="3"/>
        <v>24</v>
      </c>
      <c r="F18" s="11">
        <f>6*4</f>
        <v>24</v>
      </c>
      <c r="G18" s="11"/>
      <c r="H18" s="11"/>
    </row>
    <row r="19">
      <c r="A19" s="4"/>
      <c r="B19" s="16"/>
      <c r="C19" s="16"/>
      <c r="D19" s="17"/>
      <c r="E19" s="18"/>
      <c r="F19" s="11"/>
      <c r="G19" s="11"/>
      <c r="H19" s="11"/>
    </row>
    <row r="20">
      <c r="A20" s="1"/>
      <c r="B20" s="13" t="s">
        <v>38</v>
      </c>
      <c r="C20" s="13" t="s">
        <v>39</v>
      </c>
      <c r="D20" s="14" t="s">
        <v>40</v>
      </c>
      <c r="E20" s="19">
        <v>4.0</v>
      </c>
    </row>
    <row r="21">
      <c r="A21" s="1"/>
      <c r="B21" s="13"/>
      <c r="C21" s="13" t="s">
        <v>41</v>
      </c>
      <c r="D21" s="14"/>
      <c r="E21" s="19"/>
    </row>
    <row r="22">
      <c r="A22" s="1"/>
      <c r="B22" s="13"/>
      <c r="C22" s="13"/>
      <c r="D22" s="14"/>
      <c r="E22" s="19"/>
    </row>
    <row r="23">
      <c r="A23" s="1"/>
      <c r="B23" s="8" t="s">
        <v>42</v>
      </c>
      <c r="C23" s="8" t="s">
        <v>43</v>
      </c>
      <c r="D23" s="9" t="s">
        <v>44</v>
      </c>
      <c r="E23" s="10">
        <v>1.0</v>
      </c>
    </row>
    <row r="24">
      <c r="A24" s="4"/>
      <c r="B24" s="12"/>
      <c r="C24" s="13" t="s">
        <v>45</v>
      </c>
      <c r="D24" s="14" t="s">
        <v>46</v>
      </c>
      <c r="E24" s="19">
        <v>1.0</v>
      </c>
    </row>
    <row r="25">
      <c r="A25" s="4"/>
      <c r="B25" s="12"/>
      <c r="C25" s="12"/>
      <c r="D25" s="20"/>
      <c r="E25" s="15"/>
    </row>
    <row r="26">
      <c r="A26" s="4"/>
      <c r="B26" s="12"/>
      <c r="C26" s="13" t="s">
        <v>47</v>
      </c>
      <c r="D26" s="14" t="s">
        <v>48</v>
      </c>
      <c r="E26" s="19">
        <v>3.0</v>
      </c>
    </row>
    <row r="27">
      <c r="A27" s="4"/>
      <c r="B27" s="12"/>
      <c r="C27" s="13" t="s">
        <v>49</v>
      </c>
      <c r="D27" s="14" t="s">
        <v>50</v>
      </c>
      <c r="E27" s="19">
        <v>2.0</v>
      </c>
    </row>
    <row r="28">
      <c r="A28" s="4"/>
      <c r="B28" s="12"/>
      <c r="C28" s="13" t="s">
        <v>51</v>
      </c>
      <c r="D28" s="14" t="s">
        <v>52</v>
      </c>
      <c r="E28" s="19">
        <v>1.0</v>
      </c>
    </row>
    <row r="29">
      <c r="A29" s="4"/>
      <c r="B29" s="12"/>
      <c r="C29" s="13" t="s">
        <v>53</v>
      </c>
      <c r="D29" s="14" t="s">
        <v>54</v>
      </c>
      <c r="E29" s="19">
        <v>1.0</v>
      </c>
    </row>
    <row r="30">
      <c r="A30" s="4"/>
      <c r="B30" s="12"/>
      <c r="C30" s="13" t="s">
        <v>55</v>
      </c>
      <c r="D30" s="14" t="s">
        <v>56</v>
      </c>
      <c r="E30" s="19">
        <v>1.0</v>
      </c>
    </row>
    <row r="31">
      <c r="A31" s="4"/>
      <c r="B31" s="12"/>
      <c r="C31" s="13" t="s">
        <v>57</v>
      </c>
      <c r="D31" s="14" t="s">
        <v>58</v>
      </c>
      <c r="E31" s="19">
        <v>1.0</v>
      </c>
    </row>
    <row r="32">
      <c r="A32" s="4"/>
      <c r="B32" s="12"/>
      <c r="C32" s="13" t="s">
        <v>59</v>
      </c>
      <c r="D32" s="14" t="s">
        <v>60</v>
      </c>
      <c r="E32" s="19">
        <v>1.0</v>
      </c>
    </row>
    <row r="33">
      <c r="A33" s="4"/>
      <c r="B33" s="12"/>
      <c r="C33" s="13" t="s">
        <v>61</v>
      </c>
      <c r="D33" s="14" t="s">
        <v>62</v>
      </c>
      <c r="E33" s="19">
        <v>2.0</v>
      </c>
    </row>
    <row r="34">
      <c r="A34" s="4"/>
      <c r="B34" s="12"/>
      <c r="C34" s="13" t="s">
        <v>63</v>
      </c>
      <c r="D34" s="14" t="s">
        <v>64</v>
      </c>
      <c r="E34" s="19">
        <v>1.0</v>
      </c>
    </row>
    <row r="35">
      <c r="A35" s="4"/>
      <c r="B35" s="12"/>
      <c r="C35" s="13" t="s">
        <v>65</v>
      </c>
      <c r="D35" s="14" t="s">
        <v>66</v>
      </c>
      <c r="E35" s="19">
        <v>1.0</v>
      </c>
    </row>
    <row r="36">
      <c r="A36" s="4"/>
      <c r="B36" s="16"/>
      <c r="C36" s="16"/>
      <c r="D36" s="17"/>
      <c r="E36" s="18"/>
    </row>
    <row r="37">
      <c r="A37" s="1"/>
      <c r="B37" s="8" t="s">
        <v>67</v>
      </c>
      <c r="C37" s="8" t="s">
        <v>68</v>
      </c>
      <c r="D37" s="9" t="s">
        <v>69</v>
      </c>
      <c r="E37" s="10">
        <v>1.0</v>
      </c>
    </row>
    <row r="38">
      <c r="A38" s="4"/>
      <c r="B38" s="12"/>
      <c r="C38" s="21" t="s">
        <v>70</v>
      </c>
      <c r="D38" s="22"/>
      <c r="E38" s="15"/>
    </row>
    <row r="39">
      <c r="A39" s="4"/>
      <c r="B39" s="16"/>
      <c r="C39" s="16"/>
      <c r="D39" s="17"/>
      <c r="E39" s="18"/>
    </row>
    <row r="40">
      <c r="A40" s="1"/>
      <c r="B40" s="8" t="s">
        <v>71</v>
      </c>
      <c r="C40" s="8" t="s">
        <v>72</v>
      </c>
      <c r="D40" s="9" t="s">
        <v>73</v>
      </c>
      <c r="E40" s="10">
        <v>1.0</v>
      </c>
    </row>
    <row r="41">
      <c r="A41" s="4"/>
      <c r="B41" s="12"/>
      <c r="C41" s="13" t="s">
        <v>74</v>
      </c>
      <c r="D41" s="14" t="s">
        <v>75</v>
      </c>
      <c r="E41" s="23"/>
    </row>
    <row r="42">
      <c r="A42" s="4"/>
      <c r="B42" s="12"/>
      <c r="C42" s="13" t="s">
        <v>76</v>
      </c>
      <c r="D42" s="14" t="s">
        <v>77</v>
      </c>
      <c r="E42" s="23"/>
    </row>
    <row r="43">
      <c r="A43" s="4"/>
      <c r="B43" s="16"/>
      <c r="C43" s="16"/>
      <c r="D43" s="17"/>
      <c r="E43" s="18"/>
    </row>
    <row r="44">
      <c r="A44" s="1"/>
      <c r="B44" s="8" t="s">
        <v>78</v>
      </c>
      <c r="C44" s="8" t="s">
        <v>79</v>
      </c>
      <c r="D44" s="9" t="s">
        <v>80</v>
      </c>
      <c r="E44" s="10">
        <v>1.0</v>
      </c>
    </row>
    <row r="45">
      <c r="A45" s="4"/>
      <c r="B45" s="16"/>
      <c r="C45" s="16"/>
      <c r="D45" s="17"/>
      <c r="E45" s="18"/>
    </row>
    <row r="46">
      <c r="A46" s="1"/>
      <c r="B46" s="8" t="s">
        <v>81</v>
      </c>
      <c r="C46" s="8" t="s">
        <v>82</v>
      </c>
      <c r="D46" s="9"/>
      <c r="E46" s="10">
        <v>1.0</v>
      </c>
    </row>
    <row r="47">
      <c r="A47" s="4"/>
      <c r="B47" s="12"/>
      <c r="C47" s="13" t="s">
        <v>83</v>
      </c>
      <c r="D47" s="14" t="s">
        <v>84</v>
      </c>
      <c r="E47" s="19"/>
    </row>
    <row r="48">
      <c r="A48" s="4"/>
      <c r="B48" s="12"/>
      <c r="C48" s="13" t="s">
        <v>85</v>
      </c>
      <c r="D48" s="14" t="s">
        <v>86</v>
      </c>
      <c r="E48" s="15"/>
    </row>
    <row r="49">
      <c r="A49" s="24"/>
      <c r="B49" s="25"/>
      <c r="C49" s="26"/>
      <c r="D49" s="27"/>
      <c r="E49" s="28"/>
    </row>
    <row r="50">
      <c r="B50" s="29"/>
      <c r="C50" s="30"/>
      <c r="D50" s="31" t="s">
        <v>87</v>
      </c>
      <c r="E50" s="32">
        <f>SUM(E3:E49)</f>
        <v>282</v>
      </c>
    </row>
  </sheetData>
  <drawing r:id="rId1"/>
</worksheet>
</file>