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" sheetId="2" r:id="rId5"/>
    <sheet state="visible" name="Sheet2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<sst xmlns="http://schemas.openxmlformats.org/spreadsheetml/2006/main" count="40" uniqueCount="26">
  <si>
    <t>ID</t>
  </si>
  <si>
    <t>Name</t>
  </si>
  <si>
    <t>Total Pay</t>
  </si>
  <si>
    <t>G001</t>
  </si>
  <si>
    <t>Chan,   Daniel</t>
  </si>
  <si>
    <t>G002</t>
  </si>
  <si>
    <t>Ali, Dana</t>
  </si>
  <si>
    <t>G003</t>
  </si>
  <si>
    <t>Sanchez,  Alexis</t>
  </si>
  <si>
    <t>G004</t>
  </si>
  <si>
    <t>Fischer, Wolfgang</t>
  </si>
  <si>
    <t>G005</t>
  </si>
  <si>
    <t>Patel, Anika</t>
  </si>
  <si>
    <t>Names</t>
  </si>
  <si>
    <t>Hours</t>
  </si>
  <si>
    <t>Pay Rate</t>
  </si>
  <si>
    <t>SUM of Pay Rate</t>
  </si>
  <si>
    <t>SUM of Total Pay</t>
  </si>
  <si>
    <t>Chan, Daniel</t>
  </si>
  <si>
    <t>Sanchez, Alexis</t>
  </si>
  <si>
    <t>Grand Total</t>
  </si>
  <si>
    <t>DOH</t>
  </si>
  <si>
    <t>Status</t>
  </si>
  <si>
    <t>On Leave</t>
  </si>
  <si>
    <t>Contractor</t>
  </si>
  <si>
    <t>Full-Time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</si>
</sst>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4:K19" sheet="Sheet1"/>
  </cacheSource>
  <cacheFields>
    <cacheField name="Names" numFmtId="0">
      <sharedItems>
        <s v="Chan, Daniel"/>
        <s v="Ali, Dana"/>
        <s v="Sanchez, Alexis"/>
        <s v="Fischer, Wolfgang"/>
        <s v="Patel, Anika"/>
      </sharedItems>
    </cacheField>
    <cacheField name="1/1/2020" numFmtId="0">
      <sharedItems containsSemiMixedTypes="0" containsString="0" containsNumber="1">
        <n v="8.0"/>
        <n v="8.5"/>
        <n v="7.5"/>
        <n v="6.0"/>
      </sharedItems>
    </cacheField>
    <cacheField name="1/2/2020" numFmtId="0">
      <sharedItems containsSemiMixedTypes="0" containsString="0" containsNumber="1">
        <n v="8.0"/>
        <n v="7.0"/>
        <n v="6.5"/>
        <n v="5.0"/>
      </sharedItems>
    </cacheField>
    <cacheField name="1/3/2020" numFmtId="0">
      <sharedItems containsSemiMixedTypes="0" containsString="0" containsNumber="1">
        <n v="8.5"/>
        <n v="8.0"/>
        <n v="10.0"/>
        <n v="5.0"/>
      </sharedItems>
    </cacheField>
    <cacheField name="1/4/2020" numFmtId="0">
      <sharedItems containsSemiMixedTypes="0" containsString="0" containsNumber="1">
        <n v="7.0"/>
        <n v="8.0"/>
        <n v="5.5"/>
      </sharedItems>
    </cacheField>
    <cacheField name="1/5/2020" numFmtId="0">
      <sharedItems containsSemiMixedTypes="0" containsString="0" containsNumber="1" containsInteger="1">
        <n v="5.0"/>
        <n v="9.0"/>
        <n v="7.0"/>
        <n v="6.0"/>
      </sharedItems>
    </cacheField>
    <cacheField name="1/6/2020" numFmtId="0">
      <sharedItems containsSemiMixedTypes="0" containsString="0" containsNumber="1">
        <n v="2.5"/>
        <n v="5.5"/>
        <n v="5.0"/>
        <n v="4.0"/>
        <n v="2.0"/>
      </sharedItems>
    </cacheField>
    <cacheField name="Hours" numFmtId="0">
      <sharedItems containsSemiMixedTypes="0" containsString="0" containsNumber="1">
        <n v="39.0"/>
        <n v="46.0"/>
        <n v="44.0"/>
        <n v="42.0"/>
        <n v="29.5"/>
      </sharedItems>
    </cacheField>
    <cacheField name="Pay Rate" numFmtId="0">
      <sharedItems containsSemiMixedTypes="0" containsString="0" containsNumber="1">
        <n v="100.5"/>
        <n v="75.0"/>
        <n v="150.0"/>
        <n v="65.0"/>
        <n v="3000.0"/>
      </sharedItems>
    </cacheField>
    <cacheField name="Total Pay" numFmtId="0">
      <sharedItems containsSemiMixedTypes="0" containsString="0" containsNumber="1">
        <n v="3919.5"/>
        <n v="3450.0"/>
        <n v="6600.0"/>
        <n v="2730.0"/>
        <n v="8850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7" firstHeaderRow="0" firstDataRow="2" firstDataCol="0"/>
  <pivotFields>
    <pivotField name="Names" axis="axisRow" compact="0" outline="0" multipleItemSelectionAllowed="1" showAll="0" sortType="ascending">
      <items>
        <item x="1"/>
        <item x="0"/>
        <item x="3"/>
        <item x="4"/>
        <item x="2"/>
        <item t="default"/>
      </items>
    </pivotField>
    <pivotField name="1/1/2020" compact="0" outline="0" multipleItemSelectionAllowed="1" showAll="0">
      <items>
        <item x="0"/>
        <item x="1"/>
        <item x="2"/>
        <item x="3"/>
        <item t="default"/>
      </items>
    </pivotField>
    <pivotField name="1/2/2020" compact="0" outline="0" multipleItemSelectionAllowed="1" showAll="0">
      <items>
        <item x="0"/>
        <item x="1"/>
        <item x="2"/>
        <item x="3"/>
        <item t="default"/>
      </items>
    </pivotField>
    <pivotField name="1/3/2020" compact="0" outline="0" multipleItemSelectionAllowed="1" showAll="0">
      <items>
        <item x="0"/>
        <item x="1"/>
        <item x="2"/>
        <item x="3"/>
        <item t="default"/>
      </items>
    </pivotField>
    <pivotField name="1/4/2020" compact="0" outline="0" multipleItemSelectionAllowed="1" showAll="0">
      <items>
        <item x="0"/>
        <item x="1"/>
        <item x="2"/>
        <item t="default"/>
      </items>
    </pivotField>
    <pivotField name="1/5/2020" compact="0" outline="0" multipleItemSelectionAllowed="1" showAll="0">
      <items>
        <item x="0"/>
        <item x="1"/>
        <item x="2"/>
        <item x="3"/>
        <item t="default"/>
      </items>
    </pivotField>
    <pivotField name="1/6/202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u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ay Rate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otal Pay" dataField="1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0"/>
  </rowFields>
  <colFields>
    <field x="-2"/>
  </colFields>
  <dataFields>
    <dataField name="SUM of Pay Rate" fld="8" baseField="0"/>
    <dataField name="SUM of Total Pay" fld="9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0"/>
  </cols>
  <sheetData>
    <row r="1">
      <c r="A1" s="1" t="s">
        <v>0</v>
      </c>
      <c r="B1" s="1" t="s">
        <v>1</v>
      </c>
      <c r="C1" s="2">
        <v>43831.0</v>
      </c>
      <c r="D1" s="2">
        <v>43832.0</v>
      </c>
      <c r="E1" s="2">
        <v>43833.0</v>
      </c>
      <c r="F1" s="2">
        <v>43834.0</v>
      </c>
      <c r="G1" s="2">
        <v>43835.0</v>
      </c>
      <c r="H1" s="2">
        <v>43836.0</v>
      </c>
      <c r="I1" s="1" t="s">
        <v>2</v>
      </c>
    </row>
    <row r="2">
      <c r="A2" s="1" t="s">
        <v>3</v>
      </c>
      <c r="B2" s="1" t="s">
        <v>4</v>
      </c>
      <c r="C2" s="1">
        <v>8.0</v>
      </c>
      <c r="D2" s="1">
        <v>8.0</v>
      </c>
      <c r="E2" s="1">
        <v>8.5</v>
      </c>
      <c r="F2" s="1">
        <v>7.0</v>
      </c>
      <c r="G2" s="1">
        <v>5.0</v>
      </c>
      <c r="H2" s="1">
        <v>2.5</v>
      </c>
    </row>
    <row r="3">
      <c r="A3" s="1" t="s">
        <v>5</v>
      </c>
      <c r="B3" s="1" t="s">
        <v>6</v>
      </c>
      <c r="C3" s="1">
        <v>8.5</v>
      </c>
      <c r="D3" s="1">
        <v>7.0</v>
      </c>
      <c r="E3" s="1">
        <v>8.0</v>
      </c>
      <c r="F3" s="1">
        <v>8.0</v>
      </c>
      <c r="G3" s="1">
        <v>9.0</v>
      </c>
      <c r="H3" s="1">
        <v>5.5</v>
      </c>
    </row>
    <row r="4">
      <c r="A4" s="1" t="s">
        <v>7</v>
      </c>
      <c r="B4" s="1" t="s">
        <v>8</v>
      </c>
      <c r="C4" s="1">
        <v>7.5</v>
      </c>
      <c r="D4" s="1">
        <v>6.5</v>
      </c>
      <c r="E4" s="1">
        <v>10.0</v>
      </c>
      <c r="F4" s="1">
        <v>8.0</v>
      </c>
      <c r="G4" s="1">
        <v>7.0</v>
      </c>
      <c r="H4" s="1">
        <v>5.0</v>
      </c>
    </row>
    <row r="5">
      <c r="A5" s="1" t="s">
        <v>9</v>
      </c>
      <c r="B5" s="1" t="s">
        <v>10</v>
      </c>
      <c r="C5" s="1">
        <v>8.0</v>
      </c>
      <c r="D5" s="1">
        <v>8.0</v>
      </c>
      <c r="E5" s="1">
        <v>8.0</v>
      </c>
      <c r="F5" s="1">
        <v>7.0</v>
      </c>
      <c r="G5" s="1">
        <v>7.0</v>
      </c>
      <c r="H5" s="1">
        <v>4.0</v>
      </c>
    </row>
    <row r="6">
      <c r="A6" s="1" t="s">
        <v>11</v>
      </c>
      <c r="B6" s="1" t="s">
        <v>12</v>
      </c>
      <c r="C6" s="1">
        <v>6.0</v>
      </c>
      <c r="D6" s="1">
        <v>5.0</v>
      </c>
      <c r="E6" s="1">
        <v>5.0</v>
      </c>
      <c r="F6" s="1">
        <v>5.5</v>
      </c>
      <c r="G6" s="1">
        <v>6.0</v>
      </c>
      <c r="H6" s="1">
        <v>2.0</v>
      </c>
    </row>
    <row r="11">
      <c r="B11" s="1"/>
    </row>
    <row r="14">
      <c r="B14" s="1" t="s">
        <v>13</v>
      </c>
      <c r="C14" s="2">
        <v>43831.0</v>
      </c>
      <c r="D14" s="2">
        <v>43832.0</v>
      </c>
      <c r="E14" s="2">
        <v>43833.0</v>
      </c>
      <c r="F14" s="2">
        <v>43834.0</v>
      </c>
      <c r="G14" s="2">
        <v>43835.0</v>
      </c>
      <c r="H14" s="2">
        <v>43836.0</v>
      </c>
      <c r="I14" s="1" t="s">
        <v>14</v>
      </c>
      <c r="J14" s="1" t="s">
        <v>15</v>
      </c>
      <c r="K14" s="1" t="s">
        <v>2</v>
      </c>
    </row>
    <row r="15">
      <c r="B15" s="3" t="str">
        <f t="shared" ref="B15:B19" si="2">TRIM(B2)</f>
        <v>Chan, Daniel</v>
      </c>
      <c r="C15" s="3">
        <f t="shared" ref="C15:H15" si="1">VALUE(C2) </f>
        <v>8</v>
      </c>
      <c r="D15" s="3">
        <f t="shared" si="1"/>
        <v>8</v>
      </c>
      <c r="E15" s="3">
        <f t="shared" si="1"/>
        <v>8.5</v>
      </c>
      <c r="F15" s="3">
        <f t="shared" si="1"/>
        <v>7</v>
      </c>
      <c r="G15" s="3">
        <f t="shared" si="1"/>
        <v>5</v>
      </c>
      <c r="H15" s="3">
        <f t="shared" si="1"/>
        <v>2.5</v>
      </c>
      <c r="I15" s="3">
        <f t="shared" ref="I15:I19" si="4">SUM(C15:H15)</f>
        <v>39</v>
      </c>
      <c r="J15" s="3">
        <f>VLOOKUP(A2, Sheet2!$A$2:$D$6, 4, false)</f>
        <v>100.5</v>
      </c>
      <c r="K15" s="3">
        <f t="shared" ref="K15:K19" si="5">product(I15, J15) </f>
        <v>3919.5</v>
      </c>
    </row>
    <row r="16">
      <c r="B16" s="3" t="str">
        <f t="shared" si="2"/>
        <v>Ali, Dana</v>
      </c>
      <c r="C16" s="3">
        <f t="shared" ref="C16:H16" si="3">VALUE(C3) </f>
        <v>8.5</v>
      </c>
      <c r="D16" s="3">
        <f t="shared" si="3"/>
        <v>7</v>
      </c>
      <c r="E16" s="3">
        <f t="shared" si="3"/>
        <v>8</v>
      </c>
      <c r="F16" s="3">
        <f t="shared" si="3"/>
        <v>8</v>
      </c>
      <c r="G16" s="3">
        <f t="shared" si="3"/>
        <v>9</v>
      </c>
      <c r="H16" s="3">
        <f t="shared" si="3"/>
        <v>5.5</v>
      </c>
      <c r="I16" s="3">
        <f t="shared" si="4"/>
        <v>46</v>
      </c>
      <c r="J16" s="3">
        <f>VLOOKUP(A3, Sheet2!$A$2:$D$6, 4, false)</f>
        <v>75</v>
      </c>
      <c r="K16" s="3">
        <f t="shared" si="5"/>
        <v>3450</v>
      </c>
    </row>
    <row r="17">
      <c r="B17" s="3" t="str">
        <f t="shared" si="2"/>
        <v>Sanchez, Alexis</v>
      </c>
      <c r="C17" s="3">
        <f t="shared" ref="C17:H17" si="6">VALUE(C4) </f>
        <v>7.5</v>
      </c>
      <c r="D17" s="3">
        <f t="shared" si="6"/>
        <v>6.5</v>
      </c>
      <c r="E17" s="3">
        <f t="shared" si="6"/>
        <v>10</v>
      </c>
      <c r="F17" s="3">
        <f t="shared" si="6"/>
        <v>8</v>
      </c>
      <c r="G17" s="3">
        <f t="shared" si="6"/>
        <v>7</v>
      </c>
      <c r="H17" s="3">
        <f t="shared" si="6"/>
        <v>5</v>
      </c>
      <c r="I17" s="3">
        <f t="shared" si="4"/>
        <v>44</v>
      </c>
      <c r="J17" s="3">
        <f>VLOOKUP(A4, Sheet2!$A$2:$D$6, 4, false)</f>
        <v>150</v>
      </c>
      <c r="K17" s="3">
        <f t="shared" si="5"/>
        <v>6600</v>
      </c>
    </row>
    <row r="18">
      <c r="B18" s="3" t="str">
        <f t="shared" si="2"/>
        <v>Fischer, Wolfgang</v>
      </c>
      <c r="C18" s="3">
        <f t="shared" ref="C18:H18" si="7">VALUE(C5) </f>
        <v>8</v>
      </c>
      <c r="D18" s="3">
        <f t="shared" si="7"/>
        <v>8</v>
      </c>
      <c r="E18" s="3">
        <f t="shared" si="7"/>
        <v>8</v>
      </c>
      <c r="F18" s="3">
        <f t="shared" si="7"/>
        <v>7</v>
      </c>
      <c r="G18" s="3">
        <f t="shared" si="7"/>
        <v>7</v>
      </c>
      <c r="H18" s="3">
        <f t="shared" si="7"/>
        <v>4</v>
      </c>
      <c r="I18" s="3">
        <f t="shared" si="4"/>
        <v>42</v>
      </c>
      <c r="J18" s="3">
        <f>VLOOKUP(A5, Sheet2!$A$2:$D$6, 4, false)</f>
        <v>65</v>
      </c>
      <c r="K18" s="3">
        <f t="shared" si="5"/>
        <v>2730</v>
      </c>
    </row>
    <row r="19">
      <c r="B19" s="3" t="str">
        <f t="shared" si="2"/>
        <v>Patel, Anika</v>
      </c>
      <c r="C19" s="3">
        <f t="shared" ref="C19:H19" si="8">VALUE(C6) </f>
        <v>6</v>
      </c>
      <c r="D19" s="3">
        <f t="shared" si="8"/>
        <v>5</v>
      </c>
      <c r="E19" s="3">
        <f t="shared" si="8"/>
        <v>5</v>
      </c>
      <c r="F19" s="3">
        <f t="shared" si="8"/>
        <v>5.5</v>
      </c>
      <c r="G19" s="3">
        <f t="shared" si="8"/>
        <v>6</v>
      </c>
      <c r="H19" s="3">
        <f t="shared" si="8"/>
        <v>2</v>
      </c>
      <c r="I19" s="3">
        <f t="shared" si="4"/>
        <v>29.5</v>
      </c>
      <c r="J19" s="3">
        <f>VLOOKUP(A6, Sheet2!$A$2:$D$6, 4, false)</f>
        <v>3000</v>
      </c>
      <c r="K19" s="3">
        <f t="shared" si="5"/>
        <v>88500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21</v>
      </c>
      <c r="C1" s="1" t="s">
        <v>22</v>
      </c>
      <c r="D1" s="1" t="s">
        <v>15</v>
      </c>
    </row>
    <row r="2">
      <c r="A2" s="1" t="s">
        <v>3</v>
      </c>
      <c r="B2" s="2">
        <v>40532.0</v>
      </c>
      <c r="C2" s="1" t="s">
        <v>23</v>
      </c>
      <c r="D2" s="1">
        <v>100.5</v>
      </c>
    </row>
    <row r="3">
      <c r="A3" s="1" t="s">
        <v>5</v>
      </c>
      <c r="B3" s="2">
        <v>40183.0</v>
      </c>
      <c r="C3" s="1" t="s">
        <v>24</v>
      </c>
      <c r="D3" s="1">
        <v>75.0</v>
      </c>
    </row>
    <row r="4">
      <c r="A4" s="1" t="s">
        <v>7</v>
      </c>
      <c r="B4" s="2">
        <v>40858.0</v>
      </c>
      <c r="C4" s="1" t="s">
        <v>25</v>
      </c>
      <c r="D4" s="1">
        <v>150.0</v>
      </c>
    </row>
    <row r="5">
      <c r="A5" s="1" t="s">
        <v>9</v>
      </c>
      <c r="B5" s="2">
        <v>43232.0</v>
      </c>
      <c r="C5" s="1" t="s">
        <v>24</v>
      </c>
      <c r="D5" s="1">
        <v>65.0</v>
      </c>
    </row>
    <row r="6">
      <c r="A6" s="1" t="s">
        <v>11</v>
      </c>
      <c r="B6" s="2">
        <v>43832.0</v>
      </c>
      <c r="C6" s="1" t="s">
        <v>25</v>
      </c>
      <c r="D6" s="1">
        <v>3000.0</v>
      </c>
    </row>
    <row r="7">
      <c r="B7" s="2"/>
    </row>
  </sheetData>
  <drawing r:id="rId1"/>
</worksheet>
</file>