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5" yWindow="615" windowWidth="30195" windowHeight="15990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3" l="1"/>
  <c r="M17" i="3"/>
  <c r="M43" i="2"/>
  <c r="M17" i="2"/>
  <c r="M43" i="1"/>
  <c r="M17" i="1"/>
  <c r="L17" i="3"/>
  <c r="K43" i="3"/>
  <c r="K17" i="3"/>
  <c r="K17" i="2"/>
  <c r="K43" i="2"/>
  <c r="L43" i="3"/>
  <c r="L43" i="2"/>
  <c r="L17" i="2"/>
  <c r="L43" i="1"/>
  <c r="L17" i="1"/>
  <c r="K43" i="1"/>
  <c r="K17" i="1"/>
  <c r="N24" i="3"/>
  <c r="E25" i="4"/>
  <c r="J17" i="3"/>
  <c r="J43" i="3"/>
  <c r="J17" i="2"/>
  <c r="J43" i="2"/>
  <c r="J17" i="1"/>
  <c r="J43" i="1"/>
  <c r="N24" i="2"/>
  <c r="D25" i="4"/>
  <c r="N24" i="1"/>
  <c r="C25" i="4"/>
  <c r="I17" i="3"/>
  <c r="I17" i="2"/>
  <c r="I43" i="2"/>
  <c r="I43" i="3"/>
  <c r="I43" i="1"/>
  <c r="I17" i="1"/>
  <c r="H43" i="3"/>
  <c r="H17" i="3"/>
  <c r="H43" i="2"/>
  <c r="H17" i="2"/>
  <c r="B17" i="2"/>
  <c r="N17" i="2" s="1"/>
  <c r="D18" i="4" s="1"/>
  <c r="C17" i="2"/>
  <c r="D17" i="2"/>
  <c r="E17" i="2"/>
  <c r="F17" i="2"/>
  <c r="G17" i="2"/>
  <c r="H17" i="1"/>
  <c r="G43" i="2"/>
  <c r="G43" i="3"/>
  <c r="G17" i="3"/>
  <c r="G17" i="1"/>
  <c r="F43" i="3"/>
  <c r="F17" i="3"/>
  <c r="F43" i="2"/>
  <c r="F43" i="1"/>
  <c r="F17" i="1"/>
  <c r="E43" i="1"/>
  <c r="E17" i="1"/>
  <c r="E43" i="3"/>
  <c r="E17" i="3"/>
  <c r="N17" i="3" s="1"/>
  <c r="E18" i="4" s="1"/>
  <c r="E43" i="2"/>
  <c r="D43" i="3"/>
  <c r="D17" i="3"/>
  <c r="D43" i="2"/>
  <c r="D43" i="1"/>
  <c r="D17" i="1"/>
  <c r="C43" i="1"/>
  <c r="B43" i="1"/>
  <c r="N43" i="1" s="1"/>
  <c r="C39" i="4" s="1"/>
  <c r="C17" i="1"/>
  <c r="C43" i="2"/>
  <c r="N43" i="2" s="1"/>
  <c r="D39" i="4" s="1"/>
  <c r="B43" i="2"/>
  <c r="C43" i="3"/>
  <c r="C17" i="3"/>
  <c r="N44" i="3"/>
  <c r="E40" i="4"/>
  <c r="N45" i="3"/>
  <c r="E41" i="4" s="1"/>
  <c r="N52" i="3"/>
  <c r="E48" i="4"/>
  <c r="N53" i="3"/>
  <c r="E49" i="4" s="1"/>
  <c r="N25" i="3"/>
  <c r="E26" i="4"/>
  <c r="N33" i="3"/>
  <c r="E34" i="4" s="1"/>
  <c r="N44" i="2"/>
  <c r="D40" i="4"/>
  <c r="N20" i="2"/>
  <c r="D21" i="4" s="1"/>
  <c r="N31" i="2"/>
  <c r="D32" i="4"/>
  <c r="N37" i="2"/>
  <c r="D38" i="4" s="1"/>
  <c r="N23" i="1"/>
  <c r="C24" i="4"/>
  <c r="N28" i="1"/>
  <c r="C29" i="4" s="1"/>
  <c r="N4" i="1"/>
  <c r="C9" i="4"/>
  <c r="N4" i="3"/>
  <c r="E9" i="4" s="1"/>
  <c r="N5" i="3"/>
  <c r="E10" i="4"/>
  <c r="N6" i="3"/>
  <c r="E11" i="4" s="1"/>
  <c r="N7" i="3"/>
  <c r="E12" i="4"/>
  <c r="N8" i="3"/>
  <c r="E13" i="4" s="1"/>
  <c r="N9" i="3"/>
  <c r="E14" i="4"/>
  <c r="N10" i="3"/>
  <c r="E15" i="4" s="1"/>
  <c r="N11" i="3"/>
  <c r="E16" i="4"/>
  <c r="N12" i="3"/>
  <c r="E17" i="4" s="1"/>
  <c r="N13" i="3"/>
  <c r="N14" i="3"/>
  <c r="N15" i="3"/>
  <c r="N16" i="3"/>
  <c r="B17" i="3"/>
  <c r="N18" i="3"/>
  <c r="E19" i="4"/>
  <c r="N19" i="3"/>
  <c r="E20" i="4"/>
  <c r="N20" i="3"/>
  <c r="E21" i="4"/>
  <c r="N21" i="3"/>
  <c r="E22" i="4"/>
  <c r="N22" i="3"/>
  <c r="E23" i="4"/>
  <c r="N23" i="3"/>
  <c r="E24" i="4"/>
  <c r="N26" i="3"/>
  <c r="E27" i="4"/>
  <c r="N27" i="3"/>
  <c r="E28" i="4"/>
  <c r="N28" i="3"/>
  <c r="E29" i="4"/>
  <c r="N29" i="3"/>
  <c r="E30" i="4"/>
  <c r="N30" i="3"/>
  <c r="E31" i="4"/>
  <c r="N31" i="3"/>
  <c r="E32" i="4"/>
  <c r="N32" i="3"/>
  <c r="E33" i="4"/>
  <c r="N34" i="3"/>
  <c r="E35" i="4"/>
  <c r="N35" i="3"/>
  <c r="E36" i="4"/>
  <c r="N36" i="3"/>
  <c r="E37" i="4"/>
  <c r="N37" i="3"/>
  <c r="E38" i="4"/>
  <c r="N38" i="3"/>
  <c r="N39" i="3"/>
  <c r="N40" i="3"/>
  <c r="N41" i="3"/>
  <c r="N42" i="3"/>
  <c r="B43" i="3"/>
  <c r="N43" i="3" s="1"/>
  <c r="E39" i="4" s="1"/>
  <c r="N46" i="3"/>
  <c r="E42" i="4"/>
  <c r="N47" i="3"/>
  <c r="E43" i="4"/>
  <c r="N48" i="3"/>
  <c r="E44" i="4"/>
  <c r="N49" i="3"/>
  <c r="E45" i="4"/>
  <c r="N50" i="3"/>
  <c r="E46" i="4"/>
  <c r="N51" i="3"/>
  <c r="E47" i="4"/>
  <c r="N54" i="3"/>
  <c r="E50" i="4"/>
  <c r="N55" i="3"/>
  <c r="E51" i="4"/>
  <c r="N4" i="2"/>
  <c r="D9" i="4"/>
  <c r="N5" i="2"/>
  <c r="D10" i="4"/>
  <c r="N6" i="2"/>
  <c r="D11" i="4"/>
  <c r="N7" i="2"/>
  <c r="D12" i="4"/>
  <c r="N8" i="2"/>
  <c r="D13" i="4"/>
  <c r="N9" i="2"/>
  <c r="D14" i="4"/>
  <c r="N10" i="2"/>
  <c r="D15" i="4"/>
  <c r="N11" i="2"/>
  <c r="D16" i="4"/>
  <c r="N12" i="2"/>
  <c r="D17" i="4"/>
  <c r="N13" i="2"/>
  <c r="N14" i="2"/>
  <c r="N15" i="2"/>
  <c r="N16" i="2"/>
  <c r="N18" i="2"/>
  <c r="D19" i="4"/>
  <c r="N19" i="2"/>
  <c r="D20" i="4"/>
  <c r="N21" i="2"/>
  <c r="D22" i="4"/>
  <c r="N22" i="2"/>
  <c r="D23" i="4"/>
  <c r="N23" i="2"/>
  <c r="D24" i="4"/>
  <c r="N25" i="2"/>
  <c r="D26" i="4"/>
  <c r="N26" i="2"/>
  <c r="D27" i="4"/>
  <c r="N27" i="2"/>
  <c r="D28" i="4"/>
  <c r="N28" i="2"/>
  <c r="D29" i="4"/>
  <c r="N29" i="2"/>
  <c r="D30" i="4"/>
  <c r="N30" i="2"/>
  <c r="D31" i="4"/>
  <c r="N32" i="2"/>
  <c r="D33" i="4"/>
  <c r="N33" i="2"/>
  <c r="D34" i="4"/>
  <c r="N34" i="2"/>
  <c r="D35" i="4"/>
  <c r="N35" i="2"/>
  <c r="D36" i="4"/>
  <c r="N36" i="2"/>
  <c r="D37" i="4"/>
  <c r="N38" i="2"/>
  <c r="N39" i="2"/>
  <c r="N40" i="2"/>
  <c r="N41" i="2"/>
  <c r="N42" i="2"/>
  <c r="N45" i="2"/>
  <c r="D41" i="4"/>
  <c r="N46" i="2"/>
  <c r="D42" i="4" s="1"/>
  <c r="N47" i="2"/>
  <c r="D43" i="4"/>
  <c r="N48" i="2"/>
  <c r="D44" i="4" s="1"/>
  <c r="N49" i="2"/>
  <c r="D45" i="4"/>
  <c r="N50" i="2"/>
  <c r="D46" i="4" s="1"/>
  <c r="N51" i="2"/>
  <c r="D47" i="4"/>
  <c r="N52" i="2"/>
  <c r="D48" i="4" s="1"/>
  <c r="N53" i="2"/>
  <c r="D49" i="4"/>
  <c r="N54" i="2"/>
  <c r="D50" i="4" s="1"/>
  <c r="N55" i="2"/>
  <c r="D51" i="4"/>
  <c r="N5" i="1"/>
  <c r="C10" i="4" s="1"/>
  <c r="N6" i="1"/>
  <c r="C11" i="4"/>
  <c r="N7" i="1"/>
  <c r="C12" i="4" s="1"/>
  <c r="N8" i="1"/>
  <c r="C13" i="4"/>
  <c r="N9" i="1"/>
  <c r="C14" i="4" s="1"/>
  <c r="N10" i="1"/>
  <c r="C15" i="4"/>
  <c r="N11" i="1"/>
  <c r="C16" i="4" s="1"/>
  <c r="N12" i="1"/>
  <c r="C17" i="4"/>
  <c r="N13" i="1"/>
  <c r="N14" i="1"/>
  <c r="N15" i="1"/>
  <c r="N16" i="1"/>
  <c r="B17" i="1"/>
  <c r="N17" i="1" s="1"/>
  <c r="C18" i="4" s="1"/>
  <c r="N18" i="1"/>
  <c r="C19" i="4"/>
  <c r="N19" i="1"/>
  <c r="C20" i="4"/>
  <c r="N20" i="1"/>
  <c r="C21" i="4"/>
  <c r="N21" i="1"/>
  <c r="C22" i="4"/>
  <c r="N22" i="1"/>
  <c r="C23" i="4"/>
  <c r="N25" i="1"/>
  <c r="C26" i="4"/>
  <c r="N26" i="1"/>
  <c r="C27" i="4"/>
  <c r="N27" i="1"/>
  <c r="C28" i="4"/>
  <c r="N29" i="1"/>
  <c r="C30" i="4"/>
  <c r="N30" i="1"/>
  <c r="C31" i="4"/>
  <c r="N31" i="1"/>
  <c r="C32" i="4"/>
  <c r="N32" i="1"/>
  <c r="C33" i="4"/>
  <c r="N33" i="1"/>
  <c r="C34" i="4"/>
  <c r="N34" i="1"/>
  <c r="C35" i="4"/>
  <c r="N35" i="1"/>
  <c r="C36" i="4"/>
  <c r="N36" i="1"/>
  <c r="C37" i="4"/>
  <c r="N37" i="1"/>
  <c r="C38" i="4"/>
  <c r="N38" i="1"/>
  <c r="N39" i="1"/>
  <c r="N40" i="1"/>
  <c r="N41" i="1"/>
  <c r="N42" i="1"/>
  <c r="N44" i="1"/>
  <c r="C40" i="4"/>
  <c r="N45" i="1"/>
  <c r="N56" i="1" s="1"/>
  <c r="N46" i="1"/>
  <c r="N47" i="1"/>
  <c r="N48" i="1"/>
  <c r="N49" i="1"/>
  <c r="N50" i="1"/>
  <c r="N51" i="1"/>
  <c r="N52" i="1"/>
  <c r="N53" i="1"/>
  <c r="N54" i="1"/>
  <c r="N55" i="1"/>
  <c r="C41" i="4"/>
  <c r="C42" i="4"/>
  <c r="C43" i="4"/>
  <c r="C44" i="4"/>
  <c r="C45" i="4"/>
  <c r="C46" i="4"/>
  <c r="C47" i="4"/>
  <c r="C48" i="4"/>
  <c r="C49" i="4"/>
  <c r="C50" i="4"/>
  <c r="C51" i="4"/>
  <c r="E52" i="4" l="1"/>
  <c r="C52" i="4"/>
  <c r="D52" i="4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<sst xmlns="http://schemas.openxmlformats.org/spreadsheetml/2006/main" count="251" uniqueCount="93">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</sst>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33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30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504825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3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C44" sqref="C44:C55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 ht="15.75" x14ac:dyDescent="0.25">
      <c r="A4" s="13" t="s">
        <v>13</v>
      </c>
      <c r="B4">
        <v>8530</v>
      </c>
      <c r="C4">
        <v>8192</v>
      </c>
      <c r="G4" s="1"/>
      <c r="N4" s="13">
        <f t="shared" ref="N4:N36" si="0">SUM(B4:M4)</f>
        <v>16722</v>
      </c>
    </row>
    <row r="5" spans="1:14" ht="15.75" x14ac:dyDescent="0.25">
      <c r="A5" s="13" t="s">
        <v>14</v>
      </c>
      <c r="B5">
        <v>2467</v>
      </c>
      <c r="C5">
        <v>2464</v>
      </c>
      <c r="G5" s="1"/>
      <c r="N5" s="13">
        <f t="shared" si="0"/>
        <v>4931</v>
      </c>
    </row>
    <row r="6" spans="1:14" ht="15.75" x14ac:dyDescent="0.25">
      <c r="A6" s="13" t="s">
        <v>15</v>
      </c>
      <c r="B6">
        <v>16364</v>
      </c>
      <c r="C6">
        <v>14951</v>
      </c>
      <c r="G6" s="1"/>
      <c r="N6" s="13">
        <f t="shared" si="0"/>
        <v>31315</v>
      </c>
    </row>
    <row r="7" spans="1:14" ht="15.75" x14ac:dyDescent="0.25">
      <c r="A7" s="13" t="s">
        <v>16</v>
      </c>
      <c r="B7">
        <v>246</v>
      </c>
      <c r="C7">
        <v>220</v>
      </c>
      <c r="G7" s="1"/>
      <c r="N7" s="13">
        <f t="shared" si="0"/>
        <v>466</v>
      </c>
    </row>
    <row r="8" spans="1:14" ht="15.75" x14ac:dyDescent="0.25">
      <c r="A8" s="13" t="s">
        <v>17</v>
      </c>
      <c r="B8">
        <v>11410</v>
      </c>
      <c r="C8">
        <v>10562</v>
      </c>
      <c r="G8" s="1"/>
      <c r="N8" s="13">
        <f t="shared" si="0"/>
        <v>21972</v>
      </c>
    </row>
    <row r="9" spans="1:14" ht="15.75" x14ac:dyDescent="0.25">
      <c r="A9" s="13" t="s">
        <v>18</v>
      </c>
      <c r="B9">
        <v>747</v>
      </c>
      <c r="C9">
        <v>943</v>
      </c>
      <c r="G9" s="1"/>
      <c r="N9" s="13">
        <f t="shared" si="0"/>
        <v>1690</v>
      </c>
    </row>
    <row r="10" spans="1:14" ht="15.75" x14ac:dyDescent="0.25">
      <c r="A10" s="13" t="s">
        <v>19</v>
      </c>
      <c r="B10">
        <v>800</v>
      </c>
      <c r="C10">
        <v>682</v>
      </c>
      <c r="G10" s="1"/>
      <c r="N10" s="13">
        <f t="shared" si="0"/>
        <v>1482</v>
      </c>
    </row>
    <row r="11" spans="1:14" ht="15.75" x14ac:dyDescent="0.25">
      <c r="A11" s="13" t="s">
        <v>20</v>
      </c>
      <c r="B11">
        <v>418</v>
      </c>
      <c r="C11">
        <v>480</v>
      </c>
      <c r="G11" s="1"/>
      <c r="N11" s="13">
        <f t="shared" si="0"/>
        <v>898</v>
      </c>
    </row>
    <row r="12" spans="1:14" ht="15.75" x14ac:dyDescent="0.25">
      <c r="A12" s="13" t="s">
        <v>74</v>
      </c>
      <c r="B12">
        <v>45</v>
      </c>
      <c r="C12">
        <v>29</v>
      </c>
      <c r="G12" s="1"/>
      <c r="N12" s="13">
        <f t="shared" si="0"/>
        <v>74</v>
      </c>
    </row>
    <row r="13" spans="1:14" ht="15.75" x14ac:dyDescent="0.25">
      <c r="A13" s="13" t="s">
        <v>21</v>
      </c>
      <c r="B13">
        <v>465</v>
      </c>
      <c r="C13">
        <v>364</v>
      </c>
      <c r="G13" s="1"/>
      <c r="N13" s="13">
        <f t="shared" si="0"/>
        <v>829</v>
      </c>
    </row>
    <row r="14" spans="1:14" ht="15.75" x14ac:dyDescent="0.25">
      <c r="A14" s="13" t="s">
        <v>22</v>
      </c>
      <c r="B14">
        <v>462</v>
      </c>
      <c r="C14">
        <v>350</v>
      </c>
      <c r="G14" s="1"/>
      <c r="N14" s="13">
        <f t="shared" si="0"/>
        <v>812</v>
      </c>
    </row>
    <row r="15" spans="1:14" ht="15.75" x14ac:dyDescent="0.25">
      <c r="A15" s="13" t="s">
        <v>23</v>
      </c>
      <c r="B15">
        <v>2069</v>
      </c>
      <c r="C15">
        <v>1730</v>
      </c>
      <c r="G15" s="1"/>
      <c r="N15" s="13">
        <f t="shared" si="0"/>
        <v>3799</v>
      </c>
    </row>
    <row r="16" spans="1:14" ht="15.75" x14ac:dyDescent="0.25">
      <c r="A16" s="13" t="s">
        <v>24</v>
      </c>
      <c r="B16">
        <v>1448</v>
      </c>
      <c r="C16">
        <v>1336</v>
      </c>
      <c r="G16" s="1"/>
      <c r="N16" s="13">
        <f t="shared" si="0"/>
        <v>2784</v>
      </c>
    </row>
    <row r="17" spans="1:16" x14ac:dyDescent="0.25">
      <c r="A17" s="15" t="s">
        <v>25</v>
      </c>
      <c r="B17" s="16">
        <f t="shared" ref="B17:M17" si="1">SUM(B13:B16)</f>
        <v>4444</v>
      </c>
      <c r="C17" s="15">
        <f t="shared" si="1"/>
        <v>3780</v>
      </c>
      <c r="D17" s="15">
        <f t="shared" si="1"/>
        <v>0</v>
      </c>
      <c r="E17" s="15">
        <f t="shared" si="1"/>
        <v>0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15">
        <f t="shared" si="0"/>
        <v>8224</v>
      </c>
      <c r="O17" s="13"/>
      <c r="P17" s="13"/>
    </row>
    <row r="18" spans="1:16" ht="15.75" x14ac:dyDescent="0.25">
      <c r="A18" s="13" t="s">
        <v>26</v>
      </c>
      <c r="B18">
        <v>553</v>
      </c>
      <c r="C18">
        <v>402</v>
      </c>
      <c r="G18" s="1"/>
      <c r="N18" s="13">
        <f t="shared" si="0"/>
        <v>955</v>
      </c>
      <c r="O18" s="13"/>
      <c r="P18" s="13"/>
    </row>
    <row r="19" spans="1:16" ht="15.75" x14ac:dyDescent="0.25">
      <c r="A19" s="13" t="s">
        <v>27</v>
      </c>
      <c r="B19">
        <v>3625</v>
      </c>
      <c r="C19">
        <v>3406</v>
      </c>
      <c r="G19" s="1"/>
      <c r="N19" s="13">
        <f t="shared" si="0"/>
        <v>7031</v>
      </c>
      <c r="O19" s="13"/>
      <c r="P19" s="13"/>
    </row>
    <row r="20" spans="1:16" ht="15.75" x14ac:dyDescent="0.25">
      <c r="A20" s="13" t="s">
        <v>28</v>
      </c>
      <c r="B20">
        <v>221</v>
      </c>
      <c r="C20">
        <v>198</v>
      </c>
      <c r="G20" s="1"/>
      <c r="N20" s="13">
        <f t="shared" si="0"/>
        <v>419</v>
      </c>
      <c r="O20" s="13"/>
      <c r="P20" s="13"/>
    </row>
    <row r="21" spans="1:16" ht="15.75" x14ac:dyDescent="0.25">
      <c r="A21" s="13" t="s">
        <v>29</v>
      </c>
      <c r="B21">
        <v>4336</v>
      </c>
      <c r="C21">
        <v>3937</v>
      </c>
      <c r="G21" s="1"/>
      <c r="N21" s="13">
        <f t="shared" si="0"/>
        <v>8273</v>
      </c>
      <c r="O21" s="13"/>
      <c r="P21" s="13"/>
    </row>
    <row r="22" spans="1:16" ht="15.75" x14ac:dyDescent="0.25">
      <c r="A22" s="13" t="s">
        <v>30</v>
      </c>
      <c r="B22">
        <v>5248</v>
      </c>
      <c r="C22">
        <v>4938</v>
      </c>
      <c r="G22" s="1"/>
      <c r="N22" s="13">
        <f t="shared" si="0"/>
        <v>10186</v>
      </c>
      <c r="O22" s="13"/>
      <c r="P22" s="13"/>
    </row>
    <row r="23" spans="1:16" ht="15.75" x14ac:dyDescent="0.25">
      <c r="A23" s="13" t="s">
        <v>31</v>
      </c>
      <c r="B23">
        <v>1453</v>
      </c>
      <c r="C23">
        <v>1368</v>
      </c>
      <c r="G23" s="1"/>
      <c r="N23" s="13">
        <f t="shared" si="0"/>
        <v>2821</v>
      </c>
      <c r="O23" s="13"/>
      <c r="P23" s="13"/>
    </row>
    <row r="24" spans="1:16" ht="15.75" x14ac:dyDescent="0.25">
      <c r="A24" s="17" t="s">
        <v>88</v>
      </c>
      <c r="B24">
        <v>4276</v>
      </c>
      <c r="C24">
        <v>3700</v>
      </c>
      <c r="G24" s="1"/>
      <c r="N24" s="17">
        <f t="shared" si="0"/>
        <v>7976</v>
      </c>
      <c r="O24" s="17"/>
      <c r="P24" s="17"/>
    </row>
    <row r="25" spans="1:16" ht="15.75" x14ac:dyDescent="0.25">
      <c r="A25" s="13" t="s">
        <v>32</v>
      </c>
      <c r="B25">
        <v>19267</v>
      </c>
      <c r="C25">
        <v>17764</v>
      </c>
      <c r="G25" s="1"/>
      <c r="N25" s="13">
        <f t="shared" si="0"/>
        <v>37031</v>
      </c>
      <c r="O25" s="13"/>
      <c r="P25" s="13"/>
    </row>
    <row r="26" spans="1:16" ht="15.75" x14ac:dyDescent="0.25">
      <c r="A26" s="13" t="s">
        <v>33</v>
      </c>
      <c r="B26">
        <v>1987</v>
      </c>
      <c r="C26">
        <v>1845</v>
      </c>
      <c r="G26" s="1"/>
      <c r="N26" s="13">
        <f t="shared" si="0"/>
        <v>3832</v>
      </c>
      <c r="O26" s="13"/>
      <c r="P26" s="13"/>
    </row>
    <row r="27" spans="1:16" ht="15.75" x14ac:dyDescent="0.25">
      <c r="A27" s="13" t="s">
        <v>34</v>
      </c>
      <c r="B27">
        <v>1384</v>
      </c>
      <c r="C27">
        <v>1208</v>
      </c>
      <c r="G27" s="1"/>
      <c r="N27" s="13">
        <f t="shared" si="0"/>
        <v>2592</v>
      </c>
      <c r="O27" s="13"/>
      <c r="P27" s="13"/>
    </row>
    <row r="28" spans="1:16" ht="15.75" x14ac:dyDescent="0.25">
      <c r="A28" s="13" t="s">
        <v>35</v>
      </c>
      <c r="B28">
        <v>444</v>
      </c>
      <c r="C28">
        <v>422</v>
      </c>
      <c r="G28" s="1"/>
      <c r="N28" s="13">
        <f t="shared" si="0"/>
        <v>866</v>
      </c>
      <c r="O28" s="13"/>
      <c r="P28" s="13"/>
    </row>
    <row r="29" spans="1:16" ht="15.75" x14ac:dyDescent="0.25">
      <c r="A29" s="13" t="s">
        <v>36</v>
      </c>
      <c r="B29">
        <v>2533</v>
      </c>
      <c r="C29">
        <v>2538</v>
      </c>
      <c r="G29" s="1"/>
      <c r="N29" s="13">
        <f t="shared" si="0"/>
        <v>5071</v>
      </c>
      <c r="O29" s="13"/>
      <c r="P29" s="13"/>
    </row>
    <row r="30" spans="1:16" ht="15.75" x14ac:dyDescent="0.25">
      <c r="A30" s="13" t="s">
        <v>37</v>
      </c>
      <c r="B30">
        <v>53</v>
      </c>
      <c r="C30">
        <v>41</v>
      </c>
      <c r="G30" s="1"/>
      <c r="N30" s="13">
        <f t="shared" si="0"/>
        <v>94</v>
      </c>
      <c r="O30" s="13"/>
      <c r="P30" s="13"/>
    </row>
    <row r="31" spans="1:16" ht="15.75" x14ac:dyDescent="0.25">
      <c r="A31" s="13" t="s">
        <v>38</v>
      </c>
      <c r="B31">
        <v>1091</v>
      </c>
      <c r="C31">
        <v>1039</v>
      </c>
      <c r="G31" s="1"/>
      <c r="N31" s="13">
        <f t="shared" si="0"/>
        <v>2130</v>
      </c>
      <c r="O31" s="13"/>
      <c r="P31" s="13"/>
    </row>
    <row r="32" spans="1:16" ht="15.75" x14ac:dyDescent="0.25">
      <c r="A32" s="13" t="s">
        <v>39</v>
      </c>
      <c r="B32">
        <v>4750</v>
      </c>
      <c r="C32">
        <v>3916</v>
      </c>
      <c r="G32" s="1"/>
      <c r="N32" s="13">
        <f t="shared" si="0"/>
        <v>8666</v>
      </c>
      <c r="O32" s="13"/>
      <c r="P32" s="13"/>
    </row>
    <row r="33" spans="1:16" ht="15.75" x14ac:dyDescent="0.25">
      <c r="A33" s="13" t="s">
        <v>40</v>
      </c>
      <c r="B33">
        <v>3700</v>
      </c>
      <c r="C33">
        <v>3263</v>
      </c>
      <c r="G33" s="1"/>
      <c r="N33" s="13">
        <f t="shared" si="0"/>
        <v>6963</v>
      </c>
      <c r="O33" s="13"/>
      <c r="P33" s="13"/>
    </row>
    <row r="34" spans="1:16" ht="15.75" x14ac:dyDescent="0.25">
      <c r="A34" s="13" t="s">
        <v>41</v>
      </c>
      <c r="B34">
        <v>1341</v>
      </c>
      <c r="C34">
        <v>1430</v>
      </c>
      <c r="G34" s="1"/>
      <c r="N34" s="13">
        <f t="shared" si="0"/>
        <v>2771</v>
      </c>
      <c r="O34" s="13"/>
      <c r="P34" s="13"/>
    </row>
    <row r="35" spans="1:16" ht="15.75" x14ac:dyDescent="0.25">
      <c r="A35" s="13" t="s">
        <v>42</v>
      </c>
      <c r="B35">
        <v>10038</v>
      </c>
      <c r="C35">
        <v>8989</v>
      </c>
      <c r="G35" s="1"/>
      <c r="N35" s="13">
        <f t="shared" si="0"/>
        <v>19027</v>
      </c>
      <c r="O35" s="13"/>
      <c r="P35" s="13"/>
    </row>
    <row r="36" spans="1:16" ht="15.75" x14ac:dyDescent="0.25">
      <c r="A36" s="13" t="s">
        <v>43</v>
      </c>
      <c r="B36">
        <v>1948</v>
      </c>
      <c r="C36">
        <v>1932</v>
      </c>
      <c r="G36" s="1"/>
      <c r="N36" s="13">
        <f t="shared" si="0"/>
        <v>3880</v>
      </c>
      <c r="O36" s="13"/>
      <c r="P36" s="13"/>
    </row>
    <row r="37" spans="1:16" ht="15.75" x14ac:dyDescent="0.25">
      <c r="A37" s="13" t="s">
        <v>44</v>
      </c>
      <c r="B37">
        <v>198</v>
      </c>
      <c r="C37">
        <v>112</v>
      </c>
      <c r="G37" s="1"/>
      <c r="N37" s="13">
        <f t="shared" ref="N37:N53" si="2">SUM(B37:M37)</f>
        <v>310</v>
      </c>
      <c r="O37" s="13"/>
      <c r="P37" s="13"/>
    </row>
    <row r="38" spans="1:16" x14ac:dyDescent="0.25">
      <c r="A38" s="13" t="s">
        <v>84</v>
      </c>
      <c r="B38">
        <v>672</v>
      </c>
      <c r="C38">
        <v>521</v>
      </c>
      <c r="N38" s="13">
        <f t="shared" si="2"/>
        <v>1193</v>
      </c>
      <c r="O38" s="13"/>
      <c r="P38" s="13"/>
    </row>
    <row r="39" spans="1:16" x14ac:dyDescent="0.25">
      <c r="A39" s="13" t="s">
        <v>85</v>
      </c>
      <c r="B39">
        <v>2462</v>
      </c>
      <c r="C39">
        <v>2640</v>
      </c>
      <c r="N39" s="13">
        <f t="shared" si="2"/>
        <v>5102</v>
      </c>
      <c r="O39" s="13"/>
      <c r="P39" s="13"/>
    </row>
    <row r="40" spans="1:16" x14ac:dyDescent="0.25">
      <c r="A40" s="13" t="s">
        <v>86</v>
      </c>
      <c r="B40">
        <v>48</v>
      </c>
      <c r="C40">
        <v>39</v>
      </c>
      <c r="N40" s="13">
        <f t="shared" si="2"/>
        <v>87</v>
      </c>
      <c r="O40" s="13"/>
      <c r="P40" s="13"/>
    </row>
    <row r="41" spans="1:16" x14ac:dyDescent="0.25">
      <c r="A41" s="13" t="s">
        <v>77</v>
      </c>
      <c r="B41">
        <v>215</v>
      </c>
      <c r="C41">
        <v>192</v>
      </c>
      <c r="N41" s="13">
        <f t="shared" si="2"/>
        <v>407</v>
      </c>
      <c r="O41" s="13"/>
      <c r="P41" s="13"/>
    </row>
    <row r="42" spans="1:16" x14ac:dyDescent="0.25">
      <c r="A42" s="13" t="s">
        <v>82</v>
      </c>
      <c r="B42">
        <v>562</v>
      </c>
      <c r="C42">
        <v>636</v>
      </c>
      <c r="N42" s="13">
        <f t="shared" si="2"/>
        <v>1198</v>
      </c>
      <c r="O42" s="13"/>
      <c r="P42" s="13"/>
    </row>
    <row r="43" spans="1:16" s="28" customFormat="1" x14ac:dyDescent="0.25">
      <c r="A43" s="21" t="s">
        <v>83</v>
      </c>
      <c r="B43" s="22">
        <f>SUM(B38:B42)</f>
        <v>3959</v>
      </c>
      <c r="C43" s="21">
        <f>SUM(C38:C42)</f>
        <v>4028</v>
      </c>
      <c r="D43" s="21">
        <f>SUM(D38:D42)</f>
        <v>0</v>
      </c>
      <c r="E43" s="21">
        <f>SUM(E38:E42)</f>
        <v>0</v>
      </c>
      <c r="F43" s="21">
        <f>SUM(F38:F42)</f>
        <v>0</v>
      </c>
      <c r="G43" s="29">
        <v>0</v>
      </c>
      <c r="H43" s="29">
        <v>0</v>
      </c>
      <c r="I43" s="21">
        <f>SUM(I38:I42)</f>
        <v>0</v>
      </c>
      <c r="J43" s="21">
        <f>SUM(J38:J42)</f>
        <v>0</v>
      </c>
      <c r="K43" s="21">
        <f>SUM(K38:K42)</f>
        <v>0</v>
      </c>
      <c r="L43" s="21">
        <f>SUM(L38:L42)</f>
        <v>0</v>
      </c>
      <c r="M43" s="21">
        <f>SUM(M38:M42)</f>
        <v>0</v>
      </c>
      <c r="N43" s="21">
        <f t="shared" si="2"/>
        <v>7987</v>
      </c>
      <c r="O43" s="27"/>
      <c r="P43" s="27"/>
    </row>
    <row r="44" spans="1:16" x14ac:dyDescent="0.25">
      <c r="A44" s="13" t="s">
        <v>45</v>
      </c>
      <c r="B44">
        <v>385</v>
      </c>
      <c r="C44">
        <v>421</v>
      </c>
      <c r="N44" s="13">
        <f t="shared" si="2"/>
        <v>806</v>
      </c>
      <c r="O44" s="13"/>
      <c r="P44" s="13"/>
    </row>
    <row r="45" spans="1:16" x14ac:dyDescent="0.25">
      <c r="A45" s="13" t="s">
        <v>46</v>
      </c>
      <c r="B45">
        <v>376</v>
      </c>
      <c r="C45">
        <v>417</v>
      </c>
      <c r="N45" s="13">
        <f t="shared" si="2"/>
        <v>793</v>
      </c>
      <c r="O45" s="13"/>
      <c r="P45" s="13"/>
    </row>
    <row r="46" spans="1:16" x14ac:dyDescent="0.25">
      <c r="A46" s="13" t="s">
        <v>47</v>
      </c>
      <c r="B46">
        <v>3081</v>
      </c>
      <c r="C46">
        <v>2625</v>
      </c>
      <c r="N46" s="13">
        <f t="shared" si="2"/>
        <v>5706</v>
      </c>
      <c r="O46" s="13"/>
      <c r="P46" s="13"/>
    </row>
    <row r="47" spans="1:16" x14ac:dyDescent="0.25">
      <c r="A47" s="13" t="s">
        <v>48</v>
      </c>
      <c r="B47">
        <v>4397</v>
      </c>
      <c r="C47">
        <v>4525</v>
      </c>
      <c r="N47" s="13">
        <f t="shared" si="2"/>
        <v>8922</v>
      </c>
      <c r="O47" s="13"/>
      <c r="P47" s="13"/>
    </row>
    <row r="48" spans="1:16" x14ac:dyDescent="0.25">
      <c r="A48" s="13" t="s">
        <v>49</v>
      </c>
      <c r="B48">
        <v>3576</v>
      </c>
      <c r="C48">
        <v>3226</v>
      </c>
      <c r="N48" s="13">
        <f t="shared" si="2"/>
        <v>6802</v>
      </c>
      <c r="O48" s="13"/>
      <c r="P48" s="13"/>
    </row>
    <row r="49" spans="1:16" x14ac:dyDescent="0.25">
      <c r="A49" s="13" t="s">
        <v>50</v>
      </c>
      <c r="B49">
        <v>1282</v>
      </c>
      <c r="C49">
        <v>1282</v>
      </c>
      <c r="N49" s="13">
        <f t="shared" si="2"/>
        <v>2564</v>
      </c>
      <c r="O49" s="13"/>
      <c r="P49" s="13"/>
    </row>
    <row r="50" spans="1:16" x14ac:dyDescent="0.25">
      <c r="A50" s="13" t="s">
        <v>51</v>
      </c>
      <c r="B50">
        <v>4990</v>
      </c>
      <c r="C50">
        <v>4638</v>
      </c>
      <c r="N50" s="13">
        <f t="shared" si="2"/>
        <v>9628</v>
      </c>
    </row>
    <row r="51" spans="1:16" x14ac:dyDescent="0.25">
      <c r="A51" s="13" t="s">
        <v>52</v>
      </c>
      <c r="B51">
        <v>959</v>
      </c>
      <c r="C51">
        <v>930</v>
      </c>
      <c r="N51" s="13">
        <f t="shared" si="2"/>
        <v>1889</v>
      </c>
    </row>
    <row r="52" spans="1:16" x14ac:dyDescent="0.25">
      <c r="A52" s="13" t="s">
        <v>53</v>
      </c>
      <c r="B52">
        <v>2657</v>
      </c>
      <c r="C52">
        <v>2517</v>
      </c>
      <c r="N52" s="13">
        <f t="shared" si="2"/>
        <v>5174</v>
      </c>
    </row>
    <row r="53" spans="1:16" x14ac:dyDescent="0.25">
      <c r="A53" s="13" t="s">
        <v>54</v>
      </c>
      <c r="B53">
        <v>439</v>
      </c>
      <c r="C53">
        <v>419</v>
      </c>
      <c r="N53" s="13">
        <f t="shared" si="2"/>
        <v>858</v>
      </c>
    </row>
    <row r="54" spans="1:16" x14ac:dyDescent="0.25">
      <c r="A54" s="13" t="s">
        <v>55</v>
      </c>
      <c r="B54">
        <v>838</v>
      </c>
      <c r="C54">
        <v>768</v>
      </c>
      <c r="N54" s="13">
        <f>SUM(B54:M54)</f>
        <v>1606</v>
      </c>
    </row>
    <row r="55" spans="1:16" x14ac:dyDescent="0.25">
      <c r="A55" s="13" t="s">
        <v>56</v>
      </c>
      <c r="B55">
        <v>350</v>
      </c>
      <c r="C55">
        <v>327</v>
      </c>
      <c r="N55" s="13">
        <f>SUM(B55:M55)</f>
        <v>677</v>
      </c>
    </row>
    <row r="56" spans="1:16" x14ac:dyDescent="0.25">
      <c r="N56" s="27">
        <f>SUM(N44:N55)+SUM(N18:N42)+SUM(N4:N16)</f>
        <v>272080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C44" sqref="C44:C55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5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 ht="15.75" x14ac:dyDescent="0.25">
      <c r="A4" s="17" t="s">
        <v>13</v>
      </c>
      <c r="B4">
        <v>972</v>
      </c>
      <c r="C4">
        <v>913</v>
      </c>
      <c r="E4" s="1"/>
      <c r="F4" s="1"/>
      <c r="N4" s="17">
        <f t="shared" ref="N4:N36" si="0">SUM(B4:M4)</f>
        <v>1885</v>
      </c>
    </row>
    <row r="5" spans="1:14" ht="15.75" x14ac:dyDescent="0.25">
      <c r="A5" s="17" t="s">
        <v>14</v>
      </c>
      <c r="B5">
        <v>285</v>
      </c>
      <c r="C5">
        <v>375</v>
      </c>
      <c r="E5" s="1"/>
      <c r="F5" s="1"/>
      <c r="N5" s="17">
        <f t="shared" si="0"/>
        <v>660</v>
      </c>
    </row>
    <row r="6" spans="1:14" ht="15.75" x14ac:dyDescent="0.25">
      <c r="A6" s="17" t="s">
        <v>15</v>
      </c>
      <c r="B6">
        <v>1426</v>
      </c>
      <c r="C6">
        <v>1366</v>
      </c>
      <c r="E6" s="1"/>
      <c r="F6" s="1"/>
      <c r="N6" s="17">
        <f t="shared" si="0"/>
        <v>2792</v>
      </c>
    </row>
    <row r="7" spans="1:14" ht="15.75" x14ac:dyDescent="0.25">
      <c r="A7" s="17" t="s">
        <v>16</v>
      </c>
      <c r="B7">
        <v>77</v>
      </c>
      <c r="C7">
        <v>59</v>
      </c>
      <c r="E7" s="1"/>
      <c r="F7" s="1"/>
      <c r="N7" s="17">
        <f t="shared" si="0"/>
        <v>136</v>
      </c>
    </row>
    <row r="8" spans="1:14" ht="15.75" x14ac:dyDescent="0.25">
      <c r="A8" s="17" t="s">
        <v>17</v>
      </c>
      <c r="B8">
        <v>737</v>
      </c>
      <c r="C8">
        <v>996</v>
      </c>
      <c r="E8" s="1"/>
      <c r="F8" s="1"/>
      <c r="N8" s="17">
        <f t="shared" si="0"/>
        <v>1733</v>
      </c>
    </row>
    <row r="9" spans="1:14" ht="15.75" x14ac:dyDescent="0.25">
      <c r="A9" s="17" t="s">
        <v>18</v>
      </c>
      <c r="B9">
        <v>230</v>
      </c>
      <c r="C9">
        <v>194</v>
      </c>
      <c r="E9" s="1"/>
      <c r="F9" s="1"/>
      <c r="N9" s="17">
        <f t="shared" si="0"/>
        <v>424</v>
      </c>
    </row>
    <row r="10" spans="1:14" ht="15.75" x14ac:dyDescent="0.25">
      <c r="A10" s="17" t="s">
        <v>19</v>
      </c>
      <c r="B10">
        <v>218</v>
      </c>
      <c r="C10">
        <v>172</v>
      </c>
      <c r="E10" s="1"/>
      <c r="F10" s="1"/>
      <c r="N10" s="17">
        <f t="shared" si="0"/>
        <v>390</v>
      </c>
    </row>
    <row r="11" spans="1:14" ht="15.75" x14ac:dyDescent="0.25">
      <c r="A11" s="17" t="s">
        <v>20</v>
      </c>
      <c r="B11">
        <v>126</v>
      </c>
      <c r="C11">
        <v>79</v>
      </c>
      <c r="E11" s="1"/>
      <c r="F11" s="1"/>
      <c r="N11" s="17">
        <f t="shared" si="0"/>
        <v>205</v>
      </c>
    </row>
    <row r="12" spans="1:14" ht="15.75" x14ac:dyDescent="0.25">
      <c r="A12" s="17" t="s">
        <v>74</v>
      </c>
      <c r="B12">
        <v>37</v>
      </c>
      <c r="C12">
        <v>27</v>
      </c>
      <c r="E12" s="1"/>
      <c r="F12" s="1"/>
      <c r="N12" s="17">
        <f t="shared" si="0"/>
        <v>64</v>
      </c>
    </row>
    <row r="13" spans="1:14" ht="15.75" x14ac:dyDescent="0.25">
      <c r="A13" s="17" t="s">
        <v>21</v>
      </c>
      <c r="B13">
        <v>215</v>
      </c>
      <c r="C13">
        <v>258</v>
      </c>
      <c r="E13" s="1"/>
      <c r="F13" s="1"/>
      <c r="N13" s="17">
        <f t="shared" si="0"/>
        <v>473</v>
      </c>
    </row>
    <row r="14" spans="1:14" ht="15.75" x14ac:dyDescent="0.25">
      <c r="A14" s="17" t="s">
        <v>22</v>
      </c>
      <c r="B14">
        <v>170</v>
      </c>
      <c r="C14">
        <v>216</v>
      </c>
      <c r="E14" s="1"/>
      <c r="F14" s="1"/>
      <c r="N14" s="17">
        <f t="shared" si="0"/>
        <v>386</v>
      </c>
    </row>
    <row r="15" spans="1:14" ht="15.75" x14ac:dyDescent="0.25">
      <c r="A15" s="17" t="s">
        <v>23</v>
      </c>
      <c r="B15">
        <v>927</v>
      </c>
      <c r="C15">
        <v>669</v>
      </c>
      <c r="E15" s="1"/>
      <c r="F15" s="1"/>
      <c r="N15" s="17">
        <f t="shared" si="0"/>
        <v>1596</v>
      </c>
    </row>
    <row r="16" spans="1:14" ht="15.75" x14ac:dyDescent="0.25">
      <c r="A16" s="17" t="s">
        <v>24</v>
      </c>
      <c r="B16">
        <v>467</v>
      </c>
      <c r="C16">
        <v>356</v>
      </c>
      <c r="E16" s="1"/>
      <c r="F16" s="1"/>
      <c r="N16" s="17">
        <f t="shared" si="0"/>
        <v>823</v>
      </c>
    </row>
    <row r="17" spans="1:18" x14ac:dyDescent="0.25">
      <c r="A17" s="21" t="s">
        <v>25</v>
      </c>
      <c r="B17" s="22">
        <f t="shared" ref="B17:M17" si="1">SUM(B13:B16)</f>
        <v>1779</v>
      </c>
      <c r="C17" s="21">
        <f t="shared" si="1"/>
        <v>1499</v>
      </c>
      <c r="D17" s="21">
        <f t="shared" si="1"/>
        <v>0</v>
      </c>
      <c r="E17" s="22">
        <f t="shared" si="1"/>
        <v>0</v>
      </c>
      <c r="F17" s="22">
        <f t="shared" si="1"/>
        <v>0</v>
      </c>
      <c r="G17" s="22">
        <f t="shared" si="1"/>
        <v>0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1">
        <f t="shared" si="0"/>
        <v>3278</v>
      </c>
      <c r="O17" s="21"/>
      <c r="P17" s="21"/>
      <c r="Q17" s="21"/>
      <c r="R17" s="17"/>
    </row>
    <row r="18" spans="1:18" ht="15.75" x14ac:dyDescent="0.25">
      <c r="A18" s="17" t="s">
        <v>26</v>
      </c>
      <c r="B18">
        <v>79</v>
      </c>
      <c r="C18">
        <v>43</v>
      </c>
      <c r="E18" s="1"/>
      <c r="F18" s="1"/>
      <c r="N18" s="17">
        <f t="shared" si="0"/>
        <v>122</v>
      </c>
      <c r="O18" s="17"/>
      <c r="P18" s="17"/>
      <c r="Q18" s="17"/>
      <c r="R18" s="17"/>
    </row>
    <row r="19" spans="1:18" ht="15.75" x14ac:dyDescent="0.25">
      <c r="A19" s="17" t="s">
        <v>27</v>
      </c>
      <c r="B19">
        <v>665</v>
      </c>
      <c r="C19">
        <v>474</v>
      </c>
      <c r="E19" s="1"/>
      <c r="F19" s="1"/>
      <c r="N19" s="17">
        <f t="shared" si="0"/>
        <v>1139</v>
      </c>
      <c r="O19" s="17"/>
      <c r="P19" s="17"/>
      <c r="Q19" s="17"/>
      <c r="R19" s="17"/>
    </row>
    <row r="20" spans="1:18" ht="15.75" x14ac:dyDescent="0.25">
      <c r="A20" s="17" t="s">
        <v>28</v>
      </c>
      <c r="B20">
        <v>49</v>
      </c>
      <c r="C20">
        <v>46</v>
      </c>
      <c r="E20" s="1"/>
      <c r="F20" s="1"/>
      <c r="N20" s="17">
        <f t="shared" si="0"/>
        <v>95</v>
      </c>
      <c r="O20" s="17"/>
      <c r="P20" s="17"/>
      <c r="Q20" s="17"/>
      <c r="R20" s="17"/>
    </row>
    <row r="21" spans="1:18" ht="15.75" x14ac:dyDescent="0.25">
      <c r="A21" s="17" t="s">
        <v>29</v>
      </c>
      <c r="B21">
        <v>725</v>
      </c>
      <c r="C21">
        <v>554</v>
      </c>
      <c r="E21" s="1"/>
      <c r="F21" s="1"/>
      <c r="N21" s="17">
        <f t="shared" si="0"/>
        <v>1279</v>
      </c>
      <c r="O21" s="17"/>
      <c r="P21" s="17"/>
      <c r="Q21" s="17"/>
      <c r="R21" s="17"/>
    </row>
    <row r="22" spans="1:18" ht="15.75" x14ac:dyDescent="0.25">
      <c r="A22" s="17" t="s">
        <v>30</v>
      </c>
      <c r="B22">
        <v>572</v>
      </c>
      <c r="C22">
        <v>364</v>
      </c>
      <c r="E22" s="1"/>
      <c r="F22" s="1"/>
      <c r="N22" s="17">
        <f t="shared" si="0"/>
        <v>936</v>
      </c>
      <c r="O22" s="17"/>
      <c r="P22" s="17"/>
      <c r="Q22" s="17"/>
      <c r="R22" s="17"/>
    </row>
    <row r="23" spans="1:18" ht="15.75" x14ac:dyDescent="0.25">
      <c r="A23" s="17" t="s">
        <v>31</v>
      </c>
      <c r="B23">
        <v>186</v>
      </c>
      <c r="C23">
        <v>197</v>
      </c>
      <c r="E23" s="1"/>
      <c r="F23" s="1"/>
      <c r="N23" s="17">
        <f t="shared" si="0"/>
        <v>383</v>
      </c>
      <c r="O23" s="17"/>
      <c r="P23" s="17"/>
      <c r="Q23" s="17"/>
      <c r="R23" s="17"/>
    </row>
    <row r="24" spans="1:18" ht="15.75" x14ac:dyDescent="0.25">
      <c r="A24" s="17" t="s">
        <v>88</v>
      </c>
      <c r="B24">
        <v>435</v>
      </c>
      <c r="C24">
        <v>552</v>
      </c>
      <c r="E24" s="1"/>
      <c r="F24" s="1"/>
      <c r="J24" s="30"/>
      <c r="N24" s="17">
        <f t="shared" si="0"/>
        <v>987</v>
      </c>
      <c r="O24" s="17"/>
      <c r="P24" s="17"/>
      <c r="Q24" s="17"/>
      <c r="R24" s="17"/>
    </row>
    <row r="25" spans="1:18" ht="15.75" x14ac:dyDescent="0.25">
      <c r="A25" s="17" t="s">
        <v>32</v>
      </c>
      <c r="B25">
        <v>2457</v>
      </c>
      <c r="C25">
        <v>1542</v>
      </c>
      <c r="E25" s="1"/>
      <c r="F25" s="1"/>
      <c r="N25" s="17">
        <f t="shared" si="0"/>
        <v>3999</v>
      </c>
      <c r="O25" s="17"/>
      <c r="P25" s="17"/>
      <c r="Q25" s="17"/>
      <c r="R25" s="17"/>
    </row>
    <row r="26" spans="1:18" ht="15.75" x14ac:dyDescent="0.25">
      <c r="A26" s="17" t="s">
        <v>33</v>
      </c>
      <c r="B26">
        <v>320</v>
      </c>
      <c r="C26">
        <v>322</v>
      </c>
      <c r="E26" s="1"/>
      <c r="F26" s="1"/>
      <c r="N26" s="17">
        <f t="shared" si="0"/>
        <v>642</v>
      </c>
      <c r="O26" s="17"/>
      <c r="P26" s="17"/>
      <c r="Q26" s="17"/>
      <c r="R26" s="17"/>
    </row>
    <row r="27" spans="1:18" ht="15.75" x14ac:dyDescent="0.25">
      <c r="A27" s="17" t="s">
        <v>34</v>
      </c>
      <c r="B27">
        <v>354</v>
      </c>
      <c r="C27">
        <v>256</v>
      </c>
      <c r="E27" s="1"/>
      <c r="F27" s="1"/>
      <c r="N27" s="17">
        <f t="shared" si="0"/>
        <v>610</v>
      </c>
      <c r="O27" s="17"/>
      <c r="P27" s="17"/>
      <c r="Q27" s="17"/>
      <c r="R27" s="17"/>
    </row>
    <row r="28" spans="1:18" ht="15.75" x14ac:dyDescent="0.25">
      <c r="A28" s="17" t="s">
        <v>35</v>
      </c>
      <c r="B28">
        <v>97</v>
      </c>
      <c r="C28">
        <v>127</v>
      </c>
      <c r="E28" s="1"/>
      <c r="F28" s="1"/>
      <c r="N28" s="17">
        <f t="shared" si="0"/>
        <v>224</v>
      </c>
      <c r="O28" s="17"/>
      <c r="P28" s="17"/>
      <c r="Q28" s="17"/>
      <c r="R28" s="17"/>
    </row>
    <row r="29" spans="1:18" ht="15.75" x14ac:dyDescent="0.25">
      <c r="A29" s="17" t="s">
        <v>36</v>
      </c>
      <c r="B29">
        <v>359</v>
      </c>
      <c r="C29">
        <v>359</v>
      </c>
      <c r="E29" s="1"/>
      <c r="F29" s="1"/>
      <c r="N29" s="17">
        <f t="shared" si="0"/>
        <v>718</v>
      </c>
      <c r="O29" s="17"/>
      <c r="P29" s="17"/>
      <c r="Q29" s="17"/>
      <c r="R29" s="17"/>
    </row>
    <row r="30" spans="1:18" ht="15.75" x14ac:dyDescent="0.25">
      <c r="A30" s="17" t="s">
        <v>37</v>
      </c>
      <c r="B30">
        <v>259</v>
      </c>
      <c r="C30">
        <v>159</v>
      </c>
      <c r="E30" s="1"/>
      <c r="F30" s="1"/>
      <c r="N30" s="17">
        <f t="shared" si="0"/>
        <v>418</v>
      </c>
      <c r="O30" s="17"/>
      <c r="P30" s="17"/>
      <c r="Q30" s="17"/>
      <c r="R30" s="17"/>
    </row>
    <row r="31" spans="1:18" ht="15.75" x14ac:dyDescent="0.25">
      <c r="A31" s="17" t="s">
        <v>38</v>
      </c>
      <c r="B31">
        <v>317</v>
      </c>
      <c r="C31">
        <v>367</v>
      </c>
      <c r="E31" s="1"/>
      <c r="F31" s="1"/>
      <c r="N31" s="17">
        <f t="shared" si="0"/>
        <v>684</v>
      </c>
      <c r="O31" s="17"/>
      <c r="P31" s="17"/>
      <c r="Q31" s="17"/>
      <c r="R31" s="17"/>
    </row>
    <row r="32" spans="1:18" ht="15.75" x14ac:dyDescent="0.25">
      <c r="A32" s="17" t="s">
        <v>39</v>
      </c>
      <c r="B32">
        <v>523</v>
      </c>
      <c r="C32">
        <v>423</v>
      </c>
      <c r="E32" s="1"/>
      <c r="F32" s="1"/>
      <c r="N32" s="17">
        <f t="shared" si="0"/>
        <v>946</v>
      </c>
      <c r="O32" s="17"/>
      <c r="P32" s="17"/>
      <c r="Q32" s="17"/>
      <c r="R32" s="17"/>
    </row>
    <row r="33" spans="1:18" ht="15.75" x14ac:dyDescent="0.25">
      <c r="A33" s="17" t="s">
        <v>40</v>
      </c>
      <c r="B33">
        <v>1272</v>
      </c>
      <c r="C33">
        <v>747</v>
      </c>
      <c r="E33" s="1"/>
      <c r="F33" s="1"/>
      <c r="N33" s="17">
        <f t="shared" si="0"/>
        <v>2019</v>
      </c>
      <c r="O33" s="17"/>
      <c r="P33" s="17"/>
      <c r="Q33" s="17"/>
      <c r="R33" s="17"/>
    </row>
    <row r="34" spans="1:18" ht="15.75" x14ac:dyDescent="0.25">
      <c r="A34" s="17" t="s">
        <v>41</v>
      </c>
      <c r="B34">
        <v>154</v>
      </c>
      <c r="C34">
        <v>171</v>
      </c>
      <c r="E34" s="1"/>
      <c r="F34" s="1"/>
      <c r="N34" s="17">
        <f t="shared" si="0"/>
        <v>325</v>
      </c>
      <c r="O34" s="17"/>
      <c r="P34" s="17"/>
      <c r="Q34" s="17"/>
      <c r="R34" s="17"/>
    </row>
    <row r="35" spans="1:18" ht="15.75" x14ac:dyDescent="0.25">
      <c r="A35" s="17" t="s">
        <v>42</v>
      </c>
      <c r="B35">
        <v>1808</v>
      </c>
      <c r="C35">
        <v>1397</v>
      </c>
      <c r="E35" s="1"/>
      <c r="F35" s="1"/>
      <c r="N35" s="17">
        <f t="shared" si="0"/>
        <v>3205</v>
      </c>
      <c r="O35" s="17"/>
      <c r="P35" s="17"/>
      <c r="Q35" s="17"/>
      <c r="R35" s="17"/>
    </row>
    <row r="36" spans="1:18" ht="15.75" x14ac:dyDescent="0.25">
      <c r="A36" s="17" t="s">
        <v>43</v>
      </c>
      <c r="B36">
        <v>246</v>
      </c>
      <c r="C36">
        <v>348</v>
      </c>
      <c r="E36" s="1"/>
      <c r="F36" s="1"/>
      <c r="N36" s="17">
        <f t="shared" si="0"/>
        <v>594</v>
      </c>
      <c r="O36" s="17"/>
      <c r="P36" s="17"/>
      <c r="Q36" s="17"/>
      <c r="R36" s="17"/>
    </row>
    <row r="37" spans="1:18" ht="15.75" x14ac:dyDescent="0.25">
      <c r="A37" s="17" t="s">
        <v>44</v>
      </c>
      <c r="B37">
        <v>61</v>
      </c>
      <c r="C37">
        <v>47</v>
      </c>
      <c r="E37" s="1"/>
      <c r="F37" s="1"/>
      <c r="N37" s="17">
        <f t="shared" ref="N37:N53" si="2">SUM(B37:M37)</f>
        <v>108</v>
      </c>
      <c r="O37" s="17"/>
      <c r="P37" s="17"/>
      <c r="Q37" s="17"/>
      <c r="R37" s="17"/>
    </row>
    <row r="38" spans="1:18" ht="15.75" x14ac:dyDescent="0.25">
      <c r="A38" s="17" t="s">
        <v>75</v>
      </c>
      <c r="B38">
        <v>54</v>
      </c>
      <c r="C38">
        <v>55</v>
      </c>
      <c r="E38" s="1"/>
      <c r="F38" s="1"/>
      <c r="N38" s="17">
        <f t="shared" si="2"/>
        <v>109</v>
      </c>
      <c r="O38" s="17"/>
      <c r="P38" s="17"/>
      <c r="Q38" s="17"/>
      <c r="R38" s="17"/>
    </row>
    <row r="39" spans="1:18" ht="15.75" x14ac:dyDescent="0.25">
      <c r="A39" s="17" t="s">
        <v>76</v>
      </c>
      <c r="B39">
        <v>80</v>
      </c>
      <c r="C39">
        <v>95</v>
      </c>
      <c r="E39" s="1"/>
      <c r="F39" s="1"/>
      <c r="N39" s="17">
        <f t="shared" si="2"/>
        <v>175</v>
      </c>
      <c r="O39" s="17"/>
      <c r="P39" s="17"/>
      <c r="Q39" s="17"/>
      <c r="R39" s="17"/>
    </row>
    <row r="40" spans="1:18" ht="15.75" x14ac:dyDescent="0.25">
      <c r="A40" s="17" t="s">
        <v>77</v>
      </c>
      <c r="B40">
        <v>37</v>
      </c>
      <c r="C40">
        <v>32</v>
      </c>
      <c r="E40" s="1"/>
      <c r="F40" s="1"/>
      <c r="N40" s="17">
        <f t="shared" si="2"/>
        <v>69</v>
      </c>
      <c r="O40" s="17"/>
      <c r="P40" s="17"/>
      <c r="Q40" s="17"/>
      <c r="R40" s="17"/>
    </row>
    <row r="41" spans="1:18" ht="15.75" x14ac:dyDescent="0.25">
      <c r="A41" s="17" t="s">
        <v>86</v>
      </c>
      <c r="B41">
        <v>27</v>
      </c>
      <c r="C41">
        <v>31</v>
      </c>
      <c r="E41" s="1"/>
      <c r="F41" s="1"/>
      <c r="N41" s="17">
        <f t="shared" si="2"/>
        <v>58</v>
      </c>
      <c r="O41" s="17"/>
      <c r="P41" s="17"/>
      <c r="Q41" s="17"/>
      <c r="R41" s="17"/>
    </row>
    <row r="42" spans="1:18" ht="15.75" x14ac:dyDescent="0.25">
      <c r="A42" s="17" t="s">
        <v>82</v>
      </c>
      <c r="B42">
        <v>44</v>
      </c>
      <c r="C42">
        <v>54</v>
      </c>
      <c r="E42" s="1"/>
      <c r="F42" s="1"/>
      <c r="N42" s="17">
        <f t="shared" si="2"/>
        <v>98</v>
      </c>
      <c r="O42" s="17"/>
      <c r="P42" s="17"/>
      <c r="Q42" s="17"/>
      <c r="R42" s="17"/>
    </row>
    <row r="43" spans="1:18" x14ac:dyDescent="0.25">
      <c r="A43" s="24" t="s">
        <v>87</v>
      </c>
      <c r="B43" s="25">
        <f t="shared" ref="B43:M43" si="3">SUM(B38:B42)</f>
        <v>242</v>
      </c>
      <c r="C43" s="24">
        <f t="shared" si="3"/>
        <v>267</v>
      </c>
      <c r="D43" s="24">
        <f t="shared" si="3"/>
        <v>0</v>
      </c>
      <c r="E43" s="24">
        <f t="shared" si="3"/>
        <v>0</v>
      </c>
      <c r="F43" s="24">
        <f t="shared" si="3"/>
        <v>0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24">
        <f t="shared" si="2"/>
        <v>509</v>
      </c>
      <c r="O43" s="24"/>
      <c r="P43" s="24"/>
      <c r="Q43" s="24"/>
      <c r="R43" s="17"/>
    </row>
    <row r="44" spans="1:18" ht="15.75" x14ac:dyDescent="0.25">
      <c r="A44" s="17" t="s">
        <v>45</v>
      </c>
      <c r="B44">
        <v>98</v>
      </c>
      <c r="C44">
        <v>93</v>
      </c>
      <c r="E44" s="1"/>
      <c r="F44" s="1"/>
      <c r="N44" s="17">
        <f t="shared" si="2"/>
        <v>191</v>
      </c>
      <c r="O44" s="17"/>
      <c r="P44" s="17"/>
      <c r="Q44" s="17"/>
      <c r="R44" s="17"/>
    </row>
    <row r="45" spans="1:18" ht="15.75" x14ac:dyDescent="0.25">
      <c r="A45" s="17" t="s">
        <v>46</v>
      </c>
      <c r="B45">
        <v>94</v>
      </c>
      <c r="C45">
        <v>103</v>
      </c>
      <c r="E45" s="1"/>
      <c r="F45" s="1"/>
      <c r="N45" s="17">
        <f t="shared" si="2"/>
        <v>197</v>
      </c>
      <c r="O45" s="17"/>
      <c r="P45" s="17"/>
      <c r="Q45" s="17"/>
      <c r="R45" s="17"/>
    </row>
    <row r="46" spans="1:18" ht="15.75" x14ac:dyDescent="0.25">
      <c r="A46" s="17" t="s">
        <v>47</v>
      </c>
      <c r="B46">
        <v>307</v>
      </c>
      <c r="C46">
        <v>331</v>
      </c>
      <c r="E46" s="1"/>
      <c r="F46" s="1"/>
      <c r="N46" s="17">
        <f t="shared" si="2"/>
        <v>638</v>
      </c>
      <c r="O46" s="17"/>
      <c r="P46" s="17"/>
      <c r="Q46" s="17"/>
      <c r="R46" s="17"/>
    </row>
    <row r="47" spans="1:18" ht="15.75" x14ac:dyDescent="0.25">
      <c r="A47" s="17" t="s">
        <v>48</v>
      </c>
      <c r="B47">
        <v>642</v>
      </c>
      <c r="C47">
        <v>564</v>
      </c>
      <c r="E47" s="1"/>
      <c r="F47" s="1"/>
      <c r="N47" s="17">
        <f t="shared" si="2"/>
        <v>1206</v>
      </c>
      <c r="O47" s="17"/>
      <c r="P47" s="17"/>
      <c r="Q47" s="17"/>
      <c r="R47" s="17"/>
    </row>
    <row r="48" spans="1:18" ht="15.75" x14ac:dyDescent="0.25">
      <c r="A48" s="17" t="s">
        <v>49</v>
      </c>
      <c r="B48">
        <v>383</v>
      </c>
      <c r="C48">
        <v>591</v>
      </c>
      <c r="E48" s="1"/>
      <c r="F48" s="1"/>
      <c r="N48" s="17">
        <f t="shared" si="2"/>
        <v>974</v>
      </c>
      <c r="O48" s="17"/>
      <c r="P48" s="17"/>
      <c r="Q48" s="17"/>
      <c r="R48" s="17"/>
    </row>
    <row r="49" spans="1:18" ht="15.75" x14ac:dyDescent="0.25">
      <c r="A49" s="17" t="s">
        <v>50</v>
      </c>
      <c r="B49">
        <v>234</v>
      </c>
      <c r="C49">
        <v>246</v>
      </c>
      <c r="E49" s="1"/>
      <c r="F49" s="1"/>
      <c r="N49" s="17">
        <f t="shared" si="2"/>
        <v>480</v>
      </c>
      <c r="O49" s="17"/>
      <c r="P49" s="17"/>
      <c r="Q49" s="17"/>
      <c r="R49" s="17"/>
    </row>
    <row r="50" spans="1:18" ht="15.75" x14ac:dyDescent="0.25">
      <c r="A50" s="17" t="s">
        <v>51</v>
      </c>
      <c r="B50">
        <v>519</v>
      </c>
      <c r="C50">
        <v>542</v>
      </c>
      <c r="E50" s="1"/>
      <c r="F50" s="1"/>
      <c r="N50" s="17">
        <f t="shared" si="2"/>
        <v>1061</v>
      </c>
    </row>
    <row r="51" spans="1:18" ht="15.75" x14ac:dyDescent="0.25">
      <c r="A51" s="17" t="s">
        <v>52</v>
      </c>
      <c r="B51">
        <v>137</v>
      </c>
      <c r="C51">
        <v>161</v>
      </c>
      <c r="E51" s="1"/>
      <c r="F51" s="1"/>
      <c r="N51" s="17">
        <f t="shared" si="2"/>
        <v>298</v>
      </c>
    </row>
    <row r="52" spans="1:18" ht="15.75" x14ac:dyDescent="0.25">
      <c r="A52" s="17" t="s">
        <v>53</v>
      </c>
      <c r="B52">
        <v>466</v>
      </c>
      <c r="C52">
        <v>369</v>
      </c>
      <c r="E52" s="1"/>
      <c r="F52" s="1"/>
      <c r="N52" s="17">
        <f t="shared" si="2"/>
        <v>835</v>
      </c>
    </row>
    <row r="53" spans="1:18" ht="15.75" x14ac:dyDescent="0.25">
      <c r="A53" s="17" t="s">
        <v>54</v>
      </c>
      <c r="B53">
        <v>90</v>
      </c>
      <c r="C53">
        <v>84</v>
      </c>
      <c r="E53" s="1"/>
      <c r="F53" s="1"/>
      <c r="N53" s="17">
        <f t="shared" si="2"/>
        <v>174</v>
      </c>
    </row>
    <row r="54" spans="1:18" ht="15.75" x14ac:dyDescent="0.25">
      <c r="A54" s="17" t="s">
        <v>55</v>
      </c>
      <c r="B54">
        <v>233</v>
      </c>
      <c r="C54">
        <v>173</v>
      </c>
      <c r="E54" s="1"/>
      <c r="F54" s="1"/>
      <c r="N54" s="17">
        <f>SUM(B54:M54)</f>
        <v>406</v>
      </c>
    </row>
    <row r="55" spans="1:18" ht="15.75" x14ac:dyDescent="0.25">
      <c r="A55" s="23" t="s">
        <v>56</v>
      </c>
      <c r="B55">
        <v>131</v>
      </c>
      <c r="C55">
        <v>131</v>
      </c>
      <c r="E55" s="1"/>
      <c r="F55" s="1"/>
      <c r="N55" s="17">
        <f>SUM(B55:M55)</f>
        <v>262</v>
      </c>
    </row>
    <row r="56" spans="1:18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36" workbookViewId="0">
      <selection activeCell="C44" sqref="C44:C55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.75" x14ac:dyDescent="0.25">
      <c r="A4" s="2" t="s">
        <v>13</v>
      </c>
      <c r="B4">
        <v>1357</v>
      </c>
      <c r="C4">
        <v>1096</v>
      </c>
      <c r="D4" s="1"/>
      <c r="F4" s="1"/>
      <c r="J4" s="1"/>
      <c r="N4" s="2">
        <f t="shared" ref="N4:N36" si="0">SUM(B4:M4)</f>
        <v>2453</v>
      </c>
    </row>
    <row r="5" spans="1:14" ht="15.75" x14ac:dyDescent="0.25">
      <c r="A5" s="2" t="s">
        <v>14</v>
      </c>
      <c r="B5">
        <v>374</v>
      </c>
      <c r="C5">
        <v>353</v>
      </c>
      <c r="D5" s="1"/>
      <c r="F5" s="1"/>
      <c r="J5" s="1"/>
      <c r="N5" s="2">
        <f t="shared" si="0"/>
        <v>727</v>
      </c>
    </row>
    <row r="6" spans="1:14" ht="15.75" x14ac:dyDescent="0.25">
      <c r="A6" s="2" t="s">
        <v>15</v>
      </c>
      <c r="B6">
        <v>1246</v>
      </c>
      <c r="C6">
        <v>1204</v>
      </c>
      <c r="D6" s="1"/>
      <c r="F6" s="1"/>
      <c r="J6" s="1"/>
      <c r="N6" s="2">
        <f t="shared" si="0"/>
        <v>2450</v>
      </c>
    </row>
    <row r="7" spans="1:14" ht="15.75" x14ac:dyDescent="0.25">
      <c r="A7" s="2" t="s">
        <v>16</v>
      </c>
      <c r="B7">
        <v>39</v>
      </c>
      <c r="C7">
        <v>23</v>
      </c>
      <c r="D7" s="1"/>
      <c r="F7" s="1"/>
      <c r="J7" s="1"/>
      <c r="N7" s="2">
        <f t="shared" si="0"/>
        <v>62</v>
      </c>
    </row>
    <row r="8" spans="1:14" ht="15.75" x14ac:dyDescent="0.25">
      <c r="A8" s="2" t="s">
        <v>17</v>
      </c>
      <c r="B8">
        <v>1650</v>
      </c>
      <c r="C8">
        <v>1465</v>
      </c>
      <c r="D8" s="1"/>
      <c r="F8" s="1"/>
      <c r="J8" s="1"/>
      <c r="N8" s="2">
        <f t="shared" si="0"/>
        <v>3115</v>
      </c>
    </row>
    <row r="9" spans="1:14" ht="15.75" x14ac:dyDescent="0.25">
      <c r="A9" s="2" t="s">
        <v>18</v>
      </c>
      <c r="B9">
        <v>294</v>
      </c>
      <c r="C9">
        <v>281</v>
      </c>
      <c r="D9" s="1"/>
      <c r="F9" s="1"/>
      <c r="J9" s="1"/>
      <c r="N9" s="2">
        <f t="shared" si="0"/>
        <v>575</v>
      </c>
    </row>
    <row r="10" spans="1:14" ht="15.75" x14ac:dyDescent="0.25">
      <c r="A10" s="2" t="s">
        <v>19</v>
      </c>
      <c r="B10">
        <v>198</v>
      </c>
      <c r="C10">
        <v>164</v>
      </c>
      <c r="D10" s="1"/>
      <c r="F10" s="1"/>
      <c r="J10" s="1"/>
      <c r="N10" s="2">
        <f t="shared" si="0"/>
        <v>362</v>
      </c>
    </row>
    <row r="11" spans="1:14" ht="15.75" x14ac:dyDescent="0.25">
      <c r="A11" s="2" t="s">
        <v>20</v>
      </c>
      <c r="B11">
        <v>55</v>
      </c>
      <c r="C11">
        <v>52</v>
      </c>
      <c r="D11" s="1"/>
      <c r="F11" s="1"/>
      <c r="J11" s="1"/>
      <c r="N11" s="2">
        <f t="shared" si="0"/>
        <v>107</v>
      </c>
    </row>
    <row r="12" spans="1:14" ht="15.75" x14ac:dyDescent="0.25">
      <c r="A12" s="2" t="s">
        <v>74</v>
      </c>
      <c r="B12">
        <v>0</v>
      </c>
      <c r="C12">
        <v>1</v>
      </c>
      <c r="D12" s="1"/>
      <c r="F12" s="1"/>
      <c r="J12" s="1"/>
      <c r="N12" s="2">
        <f t="shared" si="0"/>
        <v>1</v>
      </c>
    </row>
    <row r="13" spans="1:14" ht="15.75" x14ac:dyDescent="0.25">
      <c r="A13" s="2" t="s">
        <v>21</v>
      </c>
      <c r="B13">
        <v>108</v>
      </c>
      <c r="C13">
        <v>81</v>
      </c>
      <c r="D13" s="1"/>
      <c r="F13" s="1"/>
      <c r="J13" s="1"/>
      <c r="N13" s="2">
        <f t="shared" si="0"/>
        <v>189</v>
      </c>
    </row>
    <row r="14" spans="1:14" ht="15.75" x14ac:dyDescent="0.25">
      <c r="A14" s="2" t="s">
        <v>22</v>
      </c>
      <c r="B14">
        <v>106</v>
      </c>
      <c r="C14">
        <v>96</v>
      </c>
      <c r="D14" s="1"/>
      <c r="F14" s="1"/>
      <c r="J14" s="1"/>
      <c r="N14" s="2">
        <f t="shared" si="0"/>
        <v>202</v>
      </c>
    </row>
    <row r="15" spans="1:14" ht="15.75" x14ac:dyDescent="0.25">
      <c r="A15" s="2" t="s">
        <v>23</v>
      </c>
      <c r="B15">
        <v>1073</v>
      </c>
      <c r="C15">
        <v>877</v>
      </c>
      <c r="D15" s="1"/>
      <c r="F15" s="1"/>
      <c r="J15" s="1"/>
      <c r="N15" s="2">
        <f t="shared" si="0"/>
        <v>1950</v>
      </c>
    </row>
    <row r="16" spans="1:14" ht="15.75" x14ac:dyDescent="0.25">
      <c r="A16" s="2" t="s">
        <v>24</v>
      </c>
      <c r="B16">
        <v>393</v>
      </c>
      <c r="C16">
        <v>381</v>
      </c>
      <c r="D16" s="1"/>
      <c r="F16" s="1"/>
      <c r="J16" s="1"/>
      <c r="N16" s="2">
        <f t="shared" si="0"/>
        <v>774</v>
      </c>
    </row>
    <row r="17" spans="1:17" x14ac:dyDescent="0.25">
      <c r="A17" s="4" t="s">
        <v>25</v>
      </c>
      <c r="B17" s="4">
        <f t="shared" ref="B17:M17" si="1">SUM(B13:B16)</f>
        <v>1680</v>
      </c>
      <c r="C17" s="4">
        <f t="shared" si="1"/>
        <v>1435</v>
      </c>
      <c r="D17" s="5">
        <f t="shared" si="1"/>
        <v>0</v>
      </c>
      <c r="E17" s="4">
        <f t="shared" si="1"/>
        <v>0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4">
        <f t="shared" si="0"/>
        <v>3115</v>
      </c>
      <c r="O17" s="4"/>
      <c r="P17" s="2"/>
      <c r="Q17" s="2"/>
    </row>
    <row r="18" spans="1:17" ht="15.75" x14ac:dyDescent="0.25">
      <c r="A18" s="2" t="s">
        <v>26</v>
      </c>
      <c r="B18">
        <v>143</v>
      </c>
      <c r="C18">
        <v>104</v>
      </c>
      <c r="D18" s="1"/>
      <c r="F18" s="1"/>
      <c r="J18" s="1"/>
      <c r="N18" s="2">
        <f t="shared" si="0"/>
        <v>247</v>
      </c>
      <c r="O18" s="2"/>
      <c r="P18" s="2"/>
      <c r="Q18" s="2"/>
    </row>
    <row r="19" spans="1:17" ht="15.75" x14ac:dyDescent="0.25">
      <c r="A19" s="2" t="s">
        <v>27</v>
      </c>
      <c r="B19">
        <v>499</v>
      </c>
      <c r="C19">
        <v>406</v>
      </c>
      <c r="D19" s="1"/>
      <c r="F19" s="1"/>
      <c r="J19" s="1"/>
      <c r="N19" s="2">
        <f t="shared" si="0"/>
        <v>905</v>
      </c>
      <c r="O19" s="2"/>
      <c r="P19" s="2"/>
      <c r="Q19" s="2"/>
    </row>
    <row r="20" spans="1:17" ht="15.75" x14ac:dyDescent="0.25">
      <c r="A20" s="2" t="s">
        <v>28</v>
      </c>
      <c r="B20">
        <v>60</v>
      </c>
      <c r="C20">
        <v>54</v>
      </c>
      <c r="D20" s="1"/>
      <c r="F20" s="1"/>
      <c r="J20" s="1"/>
      <c r="N20" s="2">
        <f t="shared" si="0"/>
        <v>114</v>
      </c>
      <c r="O20" s="2"/>
      <c r="P20" s="2"/>
      <c r="Q20" s="2"/>
    </row>
    <row r="21" spans="1:17" ht="15.75" x14ac:dyDescent="0.25">
      <c r="A21" s="2" t="s">
        <v>29</v>
      </c>
      <c r="B21">
        <v>699</v>
      </c>
      <c r="C21">
        <v>616</v>
      </c>
      <c r="D21" s="1"/>
      <c r="F21" s="1"/>
      <c r="J21" s="1"/>
      <c r="N21" s="2">
        <f t="shared" si="0"/>
        <v>1315</v>
      </c>
      <c r="O21" s="2"/>
      <c r="P21" s="2"/>
      <c r="Q21" s="2"/>
    </row>
    <row r="22" spans="1:17" ht="15.75" x14ac:dyDescent="0.25">
      <c r="A22" s="2" t="s">
        <v>30</v>
      </c>
      <c r="B22">
        <v>467</v>
      </c>
      <c r="C22">
        <v>478</v>
      </c>
      <c r="D22" s="1"/>
      <c r="F22" s="1"/>
      <c r="J22" s="1"/>
      <c r="N22" s="2">
        <f t="shared" si="0"/>
        <v>945</v>
      </c>
      <c r="O22" s="2"/>
      <c r="P22" s="2"/>
      <c r="Q22" s="2"/>
    </row>
    <row r="23" spans="1:17" ht="15.75" x14ac:dyDescent="0.25">
      <c r="A23" s="2" t="s">
        <v>31</v>
      </c>
      <c r="B23">
        <v>165</v>
      </c>
      <c r="C23">
        <v>142</v>
      </c>
      <c r="D23" s="1"/>
      <c r="F23" s="1"/>
      <c r="J23" s="1"/>
      <c r="N23" s="2">
        <f t="shared" si="0"/>
        <v>307</v>
      </c>
      <c r="O23" s="2"/>
      <c r="P23" s="2"/>
      <c r="Q23" s="2"/>
    </row>
    <row r="24" spans="1:17" ht="15.75" x14ac:dyDescent="0.25">
      <c r="A24" s="17" t="s">
        <v>88</v>
      </c>
      <c r="B24">
        <v>484</v>
      </c>
      <c r="C24">
        <v>367</v>
      </c>
      <c r="D24" s="1"/>
      <c r="F24" s="1"/>
      <c r="H24" s="1"/>
      <c r="J24" s="30"/>
      <c r="N24" s="17">
        <f t="shared" si="0"/>
        <v>851</v>
      </c>
      <c r="O24" s="17"/>
      <c r="P24" s="17"/>
      <c r="Q24" s="17"/>
    </row>
    <row r="25" spans="1:17" ht="15.75" x14ac:dyDescent="0.25">
      <c r="A25" s="2" t="s">
        <v>32</v>
      </c>
      <c r="B25">
        <v>2122</v>
      </c>
      <c r="C25">
        <v>2006</v>
      </c>
      <c r="D25" s="1"/>
      <c r="F25" s="1"/>
      <c r="J25" s="1"/>
      <c r="N25" s="2">
        <f t="shared" si="0"/>
        <v>4128</v>
      </c>
      <c r="O25" s="2"/>
      <c r="P25" s="2"/>
      <c r="Q25" s="2"/>
    </row>
    <row r="26" spans="1:17" ht="15.75" x14ac:dyDescent="0.25">
      <c r="A26" s="2" t="s">
        <v>33</v>
      </c>
      <c r="B26">
        <v>339</v>
      </c>
      <c r="C26">
        <v>291</v>
      </c>
      <c r="D26" s="1"/>
      <c r="F26" s="1"/>
      <c r="J26" s="1"/>
      <c r="N26" s="2">
        <f t="shared" si="0"/>
        <v>630</v>
      </c>
      <c r="O26" s="2"/>
      <c r="P26" s="2"/>
      <c r="Q26" s="2"/>
    </row>
    <row r="27" spans="1:17" ht="15.75" x14ac:dyDescent="0.25">
      <c r="A27" s="2" t="s">
        <v>34</v>
      </c>
      <c r="B27">
        <v>411</v>
      </c>
      <c r="C27">
        <v>284</v>
      </c>
      <c r="D27" s="1"/>
      <c r="F27" s="1"/>
      <c r="J27" s="1"/>
      <c r="N27" s="2">
        <f t="shared" si="0"/>
        <v>695</v>
      </c>
      <c r="O27" s="2"/>
      <c r="P27" s="2"/>
      <c r="Q27" s="2"/>
    </row>
    <row r="28" spans="1:17" ht="15.75" x14ac:dyDescent="0.25">
      <c r="A28" s="2" t="s">
        <v>35</v>
      </c>
      <c r="B28">
        <v>100</v>
      </c>
      <c r="C28">
        <v>84</v>
      </c>
      <c r="D28" s="1"/>
      <c r="F28" s="1"/>
      <c r="J28" s="1"/>
      <c r="N28" s="2">
        <f t="shared" si="0"/>
        <v>184</v>
      </c>
      <c r="O28" s="2"/>
      <c r="P28" s="2"/>
      <c r="Q28" s="2"/>
    </row>
    <row r="29" spans="1:17" ht="15.75" x14ac:dyDescent="0.25">
      <c r="A29" s="2" t="s">
        <v>36</v>
      </c>
      <c r="B29">
        <v>399</v>
      </c>
      <c r="C29">
        <v>296</v>
      </c>
      <c r="D29" s="1"/>
      <c r="F29" s="1"/>
      <c r="J29" s="1"/>
      <c r="N29" s="2">
        <f t="shared" si="0"/>
        <v>695</v>
      </c>
      <c r="O29" s="2"/>
      <c r="P29" s="2"/>
      <c r="Q29" s="2"/>
    </row>
    <row r="30" spans="1:17" ht="15.75" x14ac:dyDescent="0.25">
      <c r="A30" s="2" t="s">
        <v>37</v>
      </c>
      <c r="B30">
        <v>13</v>
      </c>
      <c r="C30">
        <v>45</v>
      </c>
      <c r="D30" s="1"/>
      <c r="F30" s="1"/>
      <c r="J30" s="1"/>
      <c r="N30" s="2">
        <f t="shared" si="0"/>
        <v>58</v>
      </c>
      <c r="O30" s="2"/>
      <c r="P30" s="2"/>
      <c r="Q30" s="2"/>
    </row>
    <row r="31" spans="1:17" ht="15.75" x14ac:dyDescent="0.25">
      <c r="A31" s="2" t="s">
        <v>38</v>
      </c>
      <c r="B31">
        <v>154</v>
      </c>
      <c r="C31">
        <v>94</v>
      </c>
      <c r="D31" s="1"/>
      <c r="F31" s="1"/>
      <c r="J31" s="1"/>
      <c r="N31" s="2">
        <f t="shared" si="0"/>
        <v>248</v>
      </c>
      <c r="O31" s="2"/>
      <c r="P31" s="2"/>
      <c r="Q31" s="2"/>
    </row>
    <row r="32" spans="1:17" ht="15.75" x14ac:dyDescent="0.25">
      <c r="A32" s="2" t="s">
        <v>39</v>
      </c>
      <c r="B32">
        <v>560</v>
      </c>
      <c r="C32">
        <v>518</v>
      </c>
      <c r="D32" s="1"/>
      <c r="F32" s="1"/>
      <c r="J32" s="1"/>
      <c r="N32" s="2">
        <f t="shared" si="0"/>
        <v>1078</v>
      </c>
      <c r="O32" s="2"/>
      <c r="P32" s="2"/>
      <c r="Q32" s="2"/>
    </row>
    <row r="33" spans="1:17" ht="15.75" x14ac:dyDescent="0.25">
      <c r="A33" s="2" t="s">
        <v>40</v>
      </c>
      <c r="B33">
        <v>1197</v>
      </c>
      <c r="C33">
        <v>997</v>
      </c>
      <c r="D33" s="1"/>
      <c r="F33" s="1"/>
      <c r="J33" s="1"/>
      <c r="N33" s="2">
        <f t="shared" si="0"/>
        <v>2194</v>
      </c>
      <c r="O33" s="2"/>
      <c r="P33" s="2"/>
      <c r="Q33" s="2"/>
    </row>
    <row r="34" spans="1:17" ht="15.75" x14ac:dyDescent="0.25">
      <c r="A34" s="2" t="s">
        <v>41</v>
      </c>
      <c r="B34">
        <v>187</v>
      </c>
      <c r="C34">
        <v>200</v>
      </c>
      <c r="D34" s="1"/>
      <c r="F34" s="1"/>
      <c r="J34" s="1"/>
      <c r="N34" s="2">
        <f t="shared" si="0"/>
        <v>387</v>
      </c>
      <c r="O34" s="2"/>
      <c r="P34" s="2"/>
      <c r="Q34" s="2"/>
    </row>
    <row r="35" spans="1:17" ht="15.75" x14ac:dyDescent="0.25">
      <c r="A35" s="2" t="s">
        <v>42</v>
      </c>
      <c r="B35">
        <v>1487</v>
      </c>
      <c r="C35">
        <v>1190</v>
      </c>
      <c r="D35" s="1"/>
      <c r="F35" s="1"/>
      <c r="J35" s="1"/>
      <c r="N35" s="2">
        <f t="shared" si="0"/>
        <v>2677</v>
      </c>
      <c r="O35" s="2"/>
      <c r="P35" s="2"/>
      <c r="Q35" s="2"/>
    </row>
    <row r="36" spans="1:17" ht="15.75" x14ac:dyDescent="0.25">
      <c r="A36" s="2" t="s">
        <v>43</v>
      </c>
      <c r="B36">
        <v>267</v>
      </c>
      <c r="C36">
        <v>202</v>
      </c>
      <c r="D36" s="1"/>
      <c r="F36" s="1"/>
      <c r="J36" s="1"/>
      <c r="N36" s="2">
        <f t="shared" si="0"/>
        <v>469</v>
      </c>
      <c r="O36" s="2"/>
      <c r="P36" s="2"/>
      <c r="Q36" s="2"/>
    </row>
    <row r="37" spans="1:17" ht="15.75" x14ac:dyDescent="0.25">
      <c r="A37" s="2" t="s">
        <v>44</v>
      </c>
      <c r="B37">
        <v>16</v>
      </c>
      <c r="C37">
        <v>17</v>
      </c>
      <c r="D37" s="1"/>
      <c r="F37" s="1"/>
      <c r="J37" s="1"/>
      <c r="N37" s="2">
        <f t="shared" ref="N37:N53" si="2">SUM(B37:M37)</f>
        <v>33</v>
      </c>
      <c r="O37" s="2"/>
      <c r="P37" s="2"/>
      <c r="Q37" s="2"/>
    </row>
    <row r="38" spans="1:17" ht="15.75" x14ac:dyDescent="0.25">
      <c r="A38" s="2" t="s">
        <v>75</v>
      </c>
      <c r="B38">
        <v>29</v>
      </c>
      <c r="C38">
        <v>28</v>
      </c>
      <c r="D38" s="1"/>
      <c r="F38" s="1"/>
      <c r="J38" s="1"/>
      <c r="N38" s="2">
        <f t="shared" si="2"/>
        <v>57</v>
      </c>
      <c r="O38" s="2"/>
      <c r="P38" s="2"/>
      <c r="Q38" s="2"/>
    </row>
    <row r="39" spans="1:17" ht="15.75" x14ac:dyDescent="0.25">
      <c r="A39" s="2" t="s">
        <v>76</v>
      </c>
      <c r="B39">
        <v>42</v>
      </c>
      <c r="C39">
        <v>49</v>
      </c>
      <c r="D39" s="1"/>
      <c r="F39" s="1"/>
      <c r="J39" s="1"/>
      <c r="N39" s="2">
        <f t="shared" si="2"/>
        <v>91</v>
      </c>
      <c r="O39" s="2"/>
      <c r="P39" s="2"/>
      <c r="Q39" s="2"/>
    </row>
    <row r="40" spans="1:17" ht="15.75" x14ac:dyDescent="0.25">
      <c r="A40" s="2" t="s">
        <v>77</v>
      </c>
      <c r="B40">
        <v>12</v>
      </c>
      <c r="C40">
        <v>3</v>
      </c>
      <c r="D40" s="1"/>
      <c r="F40" s="1"/>
      <c r="J40" s="1"/>
      <c r="N40" s="2">
        <f t="shared" si="2"/>
        <v>15</v>
      </c>
      <c r="O40" s="2"/>
      <c r="P40" s="2"/>
      <c r="Q40" s="2"/>
    </row>
    <row r="41" spans="1:17" ht="15.75" x14ac:dyDescent="0.25">
      <c r="A41" s="2" t="s">
        <v>78</v>
      </c>
      <c r="B41">
        <v>12</v>
      </c>
      <c r="C41">
        <v>26</v>
      </c>
      <c r="D41" s="1"/>
      <c r="F41" s="1"/>
      <c r="J41" s="1"/>
      <c r="N41" s="2">
        <f t="shared" si="2"/>
        <v>38</v>
      </c>
      <c r="O41" s="2"/>
      <c r="P41" s="2"/>
      <c r="Q41" s="2"/>
    </row>
    <row r="42" spans="1:17" ht="15.75" x14ac:dyDescent="0.25">
      <c r="A42" s="2" t="s">
        <v>79</v>
      </c>
      <c r="B42">
        <v>3</v>
      </c>
      <c r="C42">
        <v>0</v>
      </c>
      <c r="D42" s="1"/>
      <c r="F42" s="1"/>
      <c r="J42" s="1"/>
      <c r="N42" s="2">
        <f t="shared" si="2"/>
        <v>3</v>
      </c>
      <c r="O42" s="2"/>
      <c r="P42" s="2"/>
      <c r="Q42" s="2"/>
    </row>
    <row r="43" spans="1:17" x14ac:dyDescent="0.25">
      <c r="A43" s="6" t="s">
        <v>80</v>
      </c>
      <c r="B43" s="6">
        <f t="shared" ref="B43:M43" si="3">SUM(B38:B42)</f>
        <v>98</v>
      </c>
      <c r="C43" s="6">
        <f t="shared" si="3"/>
        <v>106</v>
      </c>
      <c r="D43" s="6">
        <f t="shared" si="3"/>
        <v>0</v>
      </c>
      <c r="E43" s="6">
        <f t="shared" si="3"/>
        <v>0</v>
      </c>
      <c r="F43" s="24">
        <f t="shared" si="3"/>
        <v>0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6">
        <f t="shared" si="2"/>
        <v>204</v>
      </c>
      <c r="O43" s="6"/>
      <c r="P43" s="2"/>
      <c r="Q43" s="2"/>
    </row>
    <row r="44" spans="1:17" ht="15.75" x14ac:dyDescent="0.25">
      <c r="A44" s="2" t="s">
        <v>45</v>
      </c>
      <c r="B44">
        <v>79</v>
      </c>
      <c r="C44">
        <v>101</v>
      </c>
      <c r="D44" s="1"/>
      <c r="F44" s="1"/>
      <c r="J44" s="1"/>
      <c r="N44" s="2">
        <f t="shared" si="2"/>
        <v>180</v>
      </c>
      <c r="O44" s="2"/>
      <c r="P44" s="2"/>
      <c r="Q44" s="2"/>
    </row>
    <row r="45" spans="1:17" ht="15.75" x14ac:dyDescent="0.25">
      <c r="A45" s="3" t="s">
        <v>46</v>
      </c>
      <c r="B45">
        <v>41</v>
      </c>
      <c r="C45">
        <v>60</v>
      </c>
      <c r="D45" s="1"/>
      <c r="F45" s="1"/>
      <c r="J45" s="1"/>
      <c r="N45" s="2">
        <f t="shared" si="2"/>
        <v>101</v>
      </c>
      <c r="O45" s="2"/>
      <c r="P45" s="2"/>
      <c r="Q45" s="2"/>
    </row>
    <row r="46" spans="1:17" ht="15.75" x14ac:dyDescent="0.25">
      <c r="A46" s="2" t="s">
        <v>47</v>
      </c>
      <c r="B46">
        <v>522</v>
      </c>
      <c r="C46">
        <v>396</v>
      </c>
      <c r="D46" s="1"/>
      <c r="F46" s="1"/>
      <c r="J46" s="1"/>
      <c r="N46" s="2">
        <f t="shared" si="2"/>
        <v>918</v>
      </c>
      <c r="O46" s="2"/>
      <c r="P46" s="2"/>
      <c r="Q46" s="2"/>
    </row>
    <row r="47" spans="1:17" ht="15.75" x14ac:dyDescent="0.25">
      <c r="A47" s="2" t="s">
        <v>48</v>
      </c>
      <c r="B47">
        <v>657</v>
      </c>
      <c r="C47">
        <v>528</v>
      </c>
      <c r="D47" s="1"/>
      <c r="F47" s="1"/>
      <c r="J47" s="1"/>
      <c r="N47" s="2">
        <f t="shared" si="2"/>
        <v>1185</v>
      </c>
      <c r="O47" s="2"/>
      <c r="P47" s="2"/>
      <c r="Q47" s="2"/>
    </row>
    <row r="48" spans="1:17" ht="15.75" x14ac:dyDescent="0.25">
      <c r="A48" s="2" t="s">
        <v>49</v>
      </c>
      <c r="B48">
        <v>337</v>
      </c>
      <c r="C48">
        <v>259</v>
      </c>
      <c r="D48" s="1"/>
      <c r="F48" s="1"/>
      <c r="J48" s="1"/>
      <c r="N48" s="2">
        <f t="shared" si="2"/>
        <v>596</v>
      </c>
      <c r="O48" s="2"/>
      <c r="P48" s="2"/>
      <c r="Q48" s="2"/>
    </row>
    <row r="49" spans="1:17" ht="15.75" x14ac:dyDescent="0.25">
      <c r="A49" s="2" t="s">
        <v>50</v>
      </c>
      <c r="B49">
        <v>302</v>
      </c>
      <c r="C49">
        <v>266</v>
      </c>
      <c r="D49" s="1"/>
      <c r="F49" s="1"/>
      <c r="J49" s="1"/>
      <c r="N49" s="2">
        <f t="shared" si="2"/>
        <v>568</v>
      </c>
      <c r="O49" s="2"/>
      <c r="P49" s="2"/>
      <c r="Q49" s="2"/>
    </row>
    <row r="50" spans="1:17" ht="15.75" x14ac:dyDescent="0.25">
      <c r="A50" s="2" t="s">
        <v>51</v>
      </c>
      <c r="B50">
        <v>678</v>
      </c>
      <c r="C50">
        <v>740</v>
      </c>
      <c r="D50" s="1"/>
      <c r="F50" s="1"/>
      <c r="J50" s="1"/>
      <c r="N50" s="2">
        <f t="shared" si="2"/>
        <v>1418</v>
      </c>
    </row>
    <row r="51" spans="1:17" ht="15.75" x14ac:dyDescent="0.25">
      <c r="A51" s="2" t="s">
        <v>52</v>
      </c>
      <c r="B51">
        <v>112</v>
      </c>
      <c r="C51">
        <v>100</v>
      </c>
      <c r="D51" s="1"/>
      <c r="F51" s="1"/>
      <c r="J51" s="1"/>
      <c r="N51" s="2">
        <f t="shared" si="2"/>
        <v>212</v>
      </c>
    </row>
    <row r="52" spans="1:17" ht="15.75" x14ac:dyDescent="0.25">
      <c r="A52" s="2" t="s">
        <v>53</v>
      </c>
      <c r="B52">
        <v>437</v>
      </c>
      <c r="C52">
        <v>413</v>
      </c>
      <c r="D52" s="1"/>
      <c r="F52" s="1"/>
      <c r="J52" s="1"/>
      <c r="N52" s="2">
        <f t="shared" si="2"/>
        <v>850</v>
      </c>
    </row>
    <row r="53" spans="1:17" ht="15.75" x14ac:dyDescent="0.25">
      <c r="A53" s="2" t="s">
        <v>54</v>
      </c>
      <c r="B53">
        <v>77</v>
      </c>
      <c r="C53">
        <v>119</v>
      </c>
      <c r="D53" s="1"/>
      <c r="F53" s="1"/>
      <c r="J53" s="1"/>
      <c r="N53" s="2">
        <f t="shared" si="2"/>
        <v>196</v>
      </c>
    </row>
    <row r="54" spans="1:17" ht="15.75" x14ac:dyDescent="0.25">
      <c r="A54" s="2" t="s">
        <v>55</v>
      </c>
      <c r="B54">
        <v>322</v>
      </c>
      <c r="C54">
        <v>201</v>
      </c>
      <c r="D54" s="1"/>
      <c r="F54" s="1"/>
      <c r="J54" s="1"/>
      <c r="N54" s="2">
        <f>SUM(B54:M54)</f>
        <v>523</v>
      </c>
    </row>
    <row r="55" spans="1:17" ht="15.75" x14ac:dyDescent="0.25">
      <c r="A55" s="2" t="s">
        <v>56</v>
      </c>
      <c r="B55">
        <v>77</v>
      </c>
      <c r="C55">
        <v>76</v>
      </c>
      <c r="D55" s="1"/>
      <c r="F55" s="1"/>
      <c r="J55" s="1"/>
      <c r="N55" s="2">
        <f>SUM(B55:M55)</f>
        <v>153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topLeftCell="A3" workbookViewId="0">
      <selection activeCell="B7" sqref="B7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8" t="s">
        <v>59</v>
      </c>
      <c r="C5" s="8"/>
      <c r="D5" s="8"/>
      <c r="E5" s="8"/>
    </row>
    <row r="6" spans="2:5" x14ac:dyDescent="0.25">
      <c r="B6" s="26" t="s">
        <v>89</v>
      </c>
      <c r="C6" s="8"/>
      <c r="D6" s="8"/>
      <c r="E6" s="8"/>
    </row>
    <row r="7" spans="2:5" x14ac:dyDescent="0.25">
      <c r="B7" s="8"/>
      <c r="C7" s="8"/>
      <c r="D7" s="31" t="s">
        <v>60</v>
      </c>
      <c r="E7" s="32"/>
    </row>
    <row r="8" spans="2:5" x14ac:dyDescent="0.25">
      <c r="B8" s="9" t="s">
        <v>61</v>
      </c>
      <c r="C8" s="10" t="s">
        <v>62</v>
      </c>
      <c r="D8" s="10" t="s">
        <v>63</v>
      </c>
      <c r="E8" s="10" t="s">
        <v>64</v>
      </c>
    </row>
    <row r="9" spans="2:5" x14ac:dyDescent="0.25">
      <c r="B9" s="9" t="s">
        <v>13</v>
      </c>
      <c r="C9" s="11">
        <f>'2015 YTD Circ'!N4</f>
        <v>16722</v>
      </c>
      <c r="D9" s="9">
        <f>'2015 YTD Loans'!N4</f>
        <v>1885</v>
      </c>
      <c r="E9" s="9">
        <f>'2015 YTD Borrows'!N4</f>
        <v>2453</v>
      </c>
    </row>
    <row r="10" spans="2:5" x14ac:dyDescent="0.25">
      <c r="B10" s="9" t="s">
        <v>14</v>
      </c>
      <c r="C10" s="20">
        <f>'2015 YTD Circ'!N5</f>
        <v>4931</v>
      </c>
      <c r="D10" s="19">
        <f>'2015 YTD Loans'!N5</f>
        <v>660</v>
      </c>
      <c r="E10" s="19">
        <f>'2015 YTD Borrows'!N5</f>
        <v>727</v>
      </c>
    </row>
    <row r="11" spans="2:5" x14ac:dyDescent="0.25">
      <c r="B11" s="9" t="s">
        <v>15</v>
      </c>
      <c r="C11" s="20">
        <f>'2015 YTD Circ'!N6</f>
        <v>31315</v>
      </c>
      <c r="D11" s="19">
        <f>'2015 YTD Loans'!N6</f>
        <v>2792</v>
      </c>
      <c r="E11" s="19">
        <f>'2015 YTD Borrows'!N6</f>
        <v>2450</v>
      </c>
    </row>
    <row r="12" spans="2:5" x14ac:dyDescent="0.25">
      <c r="B12" s="9" t="s">
        <v>16</v>
      </c>
      <c r="C12" s="20">
        <f>'2015 YTD Circ'!N7</f>
        <v>466</v>
      </c>
      <c r="D12" s="19">
        <f>'2015 YTD Loans'!N7</f>
        <v>136</v>
      </c>
      <c r="E12" s="19">
        <f>'2015 YTD Borrows'!N7</f>
        <v>62</v>
      </c>
    </row>
    <row r="13" spans="2:5" x14ac:dyDescent="0.25">
      <c r="B13" s="11" t="s">
        <v>65</v>
      </c>
      <c r="C13" s="20">
        <f>'2015 YTD Circ'!N8</f>
        <v>21972</v>
      </c>
      <c r="D13" s="19">
        <f>'2015 YTD Loans'!N8</f>
        <v>1733</v>
      </c>
      <c r="E13" s="19">
        <f>'2015 YTD Borrows'!N8</f>
        <v>3115</v>
      </c>
    </row>
    <row r="14" spans="2:5" x14ac:dyDescent="0.25">
      <c r="B14" s="9" t="s">
        <v>18</v>
      </c>
      <c r="C14" s="20">
        <f>'2015 YTD Circ'!N9</f>
        <v>1690</v>
      </c>
      <c r="D14" s="19">
        <f>'2015 YTD Loans'!N9</f>
        <v>424</v>
      </c>
      <c r="E14" s="19">
        <f>'2015 YTD Borrows'!N9</f>
        <v>575</v>
      </c>
    </row>
    <row r="15" spans="2:5" x14ac:dyDescent="0.25">
      <c r="B15" s="9" t="s">
        <v>19</v>
      </c>
      <c r="C15" s="20">
        <f>'2015 YTD Circ'!N10</f>
        <v>1482</v>
      </c>
      <c r="D15" s="19">
        <f>'2015 YTD Loans'!N10</f>
        <v>390</v>
      </c>
      <c r="E15" s="19">
        <f>'2015 YTD Borrows'!N10</f>
        <v>362</v>
      </c>
    </row>
    <row r="16" spans="2:5" x14ac:dyDescent="0.25">
      <c r="B16" s="9" t="s">
        <v>20</v>
      </c>
      <c r="C16" s="20">
        <f>'2015 YTD Circ'!N11</f>
        <v>898</v>
      </c>
      <c r="D16" s="19">
        <f>'2015 YTD Loans'!N11</f>
        <v>205</v>
      </c>
      <c r="E16" s="19">
        <f>'2015 YTD Borrows'!N11</f>
        <v>107</v>
      </c>
    </row>
    <row r="17" spans="2:5" x14ac:dyDescent="0.25">
      <c r="B17" s="9" t="s">
        <v>81</v>
      </c>
      <c r="C17" s="20">
        <f>'2015 YTD Circ'!N12</f>
        <v>74</v>
      </c>
      <c r="D17" s="19">
        <f>'2015 YTD Loans'!N12</f>
        <v>64</v>
      </c>
      <c r="E17" s="19">
        <f>'2015 YTD Borrows'!N12</f>
        <v>1</v>
      </c>
    </row>
    <row r="18" spans="2:5" x14ac:dyDescent="0.25">
      <c r="B18" s="11" t="s">
        <v>66</v>
      </c>
      <c r="C18" s="11">
        <f>'2015 YTD Circ'!N17</f>
        <v>8224</v>
      </c>
      <c r="D18" s="9">
        <f>'2015 YTD Loans'!N17</f>
        <v>3278</v>
      </c>
      <c r="E18" s="9">
        <f>'2015 YTD Borrows'!N17</f>
        <v>3115</v>
      </c>
    </row>
    <row r="19" spans="2:5" x14ac:dyDescent="0.25">
      <c r="B19" s="9" t="s">
        <v>26</v>
      </c>
      <c r="C19" s="20">
        <f>'2015 YTD Circ'!N18</f>
        <v>955</v>
      </c>
      <c r="D19" s="19">
        <f>'2015 YTD Loans'!N18</f>
        <v>122</v>
      </c>
      <c r="E19" s="19">
        <f>'2015 YTD Borrows'!N18</f>
        <v>247</v>
      </c>
    </row>
    <row r="20" spans="2:5" x14ac:dyDescent="0.25">
      <c r="B20" s="9" t="s">
        <v>27</v>
      </c>
      <c r="C20" s="20">
        <f>'2015 YTD Circ'!N19</f>
        <v>7031</v>
      </c>
      <c r="D20" s="19">
        <f>'2015 YTD Loans'!N19</f>
        <v>1139</v>
      </c>
      <c r="E20" s="19">
        <f>'2015 YTD Borrows'!N19</f>
        <v>905</v>
      </c>
    </row>
    <row r="21" spans="2:5" x14ac:dyDescent="0.25">
      <c r="B21" s="9" t="s">
        <v>28</v>
      </c>
      <c r="C21" s="20">
        <f>'2015 YTD Circ'!N20</f>
        <v>419</v>
      </c>
      <c r="D21" s="19">
        <f>'2015 YTD Loans'!N20</f>
        <v>95</v>
      </c>
      <c r="E21" s="19">
        <f>'2015 YTD Borrows'!N20</f>
        <v>114</v>
      </c>
    </row>
    <row r="22" spans="2:5" x14ac:dyDescent="0.25">
      <c r="B22" s="9" t="s">
        <v>29</v>
      </c>
      <c r="C22" s="20">
        <f>'2015 YTD Circ'!N21</f>
        <v>8273</v>
      </c>
      <c r="D22" s="19">
        <f>'2015 YTD Loans'!N21</f>
        <v>1279</v>
      </c>
      <c r="E22" s="19">
        <f>'2015 YTD Borrows'!N21</f>
        <v>1315</v>
      </c>
    </row>
    <row r="23" spans="2:5" x14ac:dyDescent="0.25">
      <c r="B23" s="9" t="s">
        <v>30</v>
      </c>
      <c r="C23" s="20">
        <f>'2015 YTD Circ'!N22</f>
        <v>10186</v>
      </c>
      <c r="D23" s="19">
        <f>'2015 YTD Loans'!N22</f>
        <v>936</v>
      </c>
      <c r="E23" s="19">
        <f>'2015 YTD Borrows'!N22</f>
        <v>945</v>
      </c>
    </row>
    <row r="24" spans="2:5" x14ac:dyDescent="0.25">
      <c r="B24" s="9" t="s">
        <v>31</v>
      </c>
      <c r="C24" s="20">
        <f>'2015 YTD Circ'!N23</f>
        <v>2821</v>
      </c>
      <c r="D24" s="19">
        <f>'2015 YTD Loans'!N23</f>
        <v>383</v>
      </c>
      <c r="E24" s="19">
        <f>'2015 YTD Borrows'!N23</f>
        <v>307</v>
      </c>
    </row>
    <row r="25" spans="2:5" x14ac:dyDescent="0.25">
      <c r="B25" s="19" t="s">
        <v>88</v>
      </c>
      <c r="C25" s="20">
        <f>'2015 YTD Circ'!N24</f>
        <v>7976</v>
      </c>
      <c r="D25" s="19">
        <f>'2015 YTD Loans'!N24</f>
        <v>987</v>
      </c>
      <c r="E25" s="19">
        <f>'2015 YTD Borrows'!N24</f>
        <v>851</v>
      </c>
    </row>
    <row r="26" spans="2:5" x14ac:dyDescent="0.25">
      <c r="B26" s="11" t="s">
        <v>67</v>
      </c>
      <c r="C26" s="20">
        <f>'2015 YTD Circ'!N25</f>
        <v>37031</v>
      </c>
      <c r="D26" s="19">
        <f>'2015 YTD Loans'!N25</f>
        <v>3999</v>
      </c>
      <c r="E26" s="19">
        <f>'2015 YTD Borrows'!N25</f>
        <v>4128</v>
      </c>
    </row>
    <row r="27" spans="2:5" x14ac:dyDescent="0.25">
      <c r="B27" s="9" t="s">
        <v>33</v>
      </c>
      <c r="C27" s="20">
        <f>'2015 YTD Circ'!N26</f>
        <v>3832</v>
      </c>
      <c r="D27" s="19">
        <f>'2015 YTD Loans'!N26</f>
        <v>642</v>
      </c>
      <c r="E27" s="19">
        <f>'2015 YTD Borrows'!N26</f>
        <v>630</v>
      </c>
    </row>
    <row r="28" spans="2:5" x14ac:dyDescent="0.25">
      <c r="B28" s="9" t="s">
        <v>34</v>
      </c>
      <c r="C28" s="20">
        <f>'2015 YTD Circ'!N27</f>
        <v>2592</v>
      </c>
      <c r="D28" s="19">
        <f>'2015 YTD Loans'!N27</f>
        <v>610</v>
      </c>
      <c r="E28" s="19">
        <f>'2015 YTD Borrows'!N27</f>
        <v>695</v>
      </c>
    </row>
    <row r="29" spans="2:5" x14ac:dyDescent="0.25">
      <c r="B29" s="9" t="s">
        <v>35</v>
      </c>
      <c r="C29" s="20">
        <f>'2015 YTD Circ'!N28</f>
        <v>866</v>
      </c>
      <c r="D29" s="19">
        <f>'2015 YTD Loans'!N28</f>
        <v>224</v>
      </c>
      <c r="E29" s="19">
        <f>'2015 YTD Borrows'!N28</f>
        <v>184</v>
      </c>
    </row>
    <row r="30" spans="2:5" x14ac:dyDescent="0.25">
      <c r="B30" s="9" t="s">
        <v>36</v>
      </c>
      <c r="C30" s="20">
        <f>'2015 YTD Circ'!N29</f>
        <v>5071</v>
      </c>
      <c r="D30" s="19">
        <f>'2015 YTD Loans'!N29</f>
        <v>718</v>
      </c>
      <c r="E30" s="19">
        <f>'2015 YTD Borrows'!N29</f>
        <v>695</v>
      </c>
    </row>
    <row r="31" spans="2:5" x14ac:dyDescent="0.25">
      <c r="B31" s="9" t="s">
        <v>37</v>
      </c>
      <c r="C31" s="20">
        <f>'2015 YTD Circ'!N30</f>
        <v>94</v>
      </c>
      <c r="D31" s="19">
        <f>'2015 YTD Loans'!N30</f>
        <v>418</v>
      </c>
      <c r="E31" s="19">
        <f>'2015 YTD Borrows'!N30</f>
        <v>58</v>
      </c>
    </row>
    <row r="32" spans="2:5" x14ac:dyDescent="0.25">
      <c r="B32" s="11" t="s">
        <v>68</v>
      </c>
      <c r="C32" s="20">
        <f>'2015 YTD Circ'!N31</f>
        <v>2130</v>
      </c>
      <c r="D32" s="19">
        <f>'2015 YTD Loans'!N31</f>
        <v>684</v>
      </c>
      <c r="E32" s="19">
        <f>'2015 YTD Borrows'!N31</f>
        <v>248</v>
      </c>
    </row>
    <row r="33" spans="2:5" x14ac:dyDescent="0.25">
      <c r="B33" s="11" t="s">
        <v>69</v>
      </c>
      <c r="C33" s="20">
        <f>'2015 YTD Circ'!N32</f>
        <v>8666</v>
      </c>
      <c r="D33" s="19">
        <f>'2015 YTD Loans'!N32</f>
        <v>946</v>
      </c>
      <c r="E33" s="19">
        <f>'2015 YTD Borrows'!N32</f>
        <v>1078</v>
      </c>
    </row>
    <row r="34" spans="2:5" x14ac:dyDescent="0.25">
      <c r="B34" s="9" t="s">
        <v>40</v>
      </c>
      <c r="C34" s="20">
        <f>'2015 YTD Circ'!N33</f>
        <v>6963</v>
      </c>
      <c r="D34" s="19">
        <f>'2015 YTD Loans'!N33</f>
        <v>2019</v>
      </c>
      <c r="E34" s="19">
        <f>'2015 YTD Borrows'!N33</f>
        <v>2194</v>
      </c>
    </row>
    <row r="35" spans="2:5" x14ac:dyDescent="0.25">
      <c r="B35" s="9" t="s">
        <v>41</v>
      </c>
      <c r="C35" s="20">
        <f>'2015 YTD Circ'!N34</f>
        <v>2771</v>
      </c>
      <c r="D35" s="19">
        <f>'2015 YTD Loans'!N34</f>
        <v>325</v>
      </c>
      <c r="E35" s="19">
        <f>'2015 YTD Borrows'!N34</f>
        <v>387</v>
      </c>
    </row>
    <row r="36" spans="2:5" x14ac:dyDescent="0.25">
      <c r="B36" s="9" t="s">
        <v>42</v>
      </c>
      <c r="C36" s="20">
        <f>'2015 YTD Circ'!N35</f>
        <v>19027</v>
      </c>
      <c r="D36" s="19">
        <f>'2015 YTD Loans'!N35</f>
        <v>3205</v>
      </c>
      <c r="E36" s="19">
        <f>'2015 YTD Borrows'!N35</f>
        <v>2677</v>
      </c>
    </row>
    <row r="37" spans="2:5" x14ac:dyDescent="0.25">
      <c r="B37" s="9" t="s">
        <v>43</v>
      </c>
      <c r="C37" s="20">
        <f>'2015 YTD Circ'!N36</f>
        <v>3880</v>
      </c>
      <c r="D37" s="19">
        <f>'2015 YTD Loans'!N36</f>
        <v>594</v>
      </c>
      <c r="E37" s="19">
        <f>'2015 YTD Borrows'!N36</f>
        <v>469</v>
      </c>
    </row>
    <row r="38" spans="2:5" x14ac:dyDescent="0.25">
      <c r="B38" s="9" t="s">
        <v>70</v>
      </c>
      <c r="C38" s="20">
        <f>'2015 YTD Circ'!N37</f>
        <v>310</v>
      </c>
      <c r="D38" s="19">
        <f>'2015 YTD Loans'!N37</f>
        <v>108</v>
      </c>
      <c r="E38" s="19">
        <f>'2015 YTD Borrows'!N37</f>
        <v>33</v>
      </c>
    </row>
    <row r="39" spans="2:5" x14ac:dyDescent="0.25">
      <c r="B39" s="9" t="s">
        <v>87</v>
      </c>
      <c r="C39" s="11">
        <f>'2015 YTD Circ'!N43</f>
        <v>7987</v>
      </c>
      <c r="D39" s="9">
        <f>'2015 YTD Loans'!N43</f>
        <v>509</v>
      </c>
      <c r="E39" s="9">
        <f>'2015 YTD Borrows'!N43</f>
        <v>204</v>
      </c>
    </row>
    <row r="40" spans="2:5" x14ac:dyDescent="0.25">
      <c r="B40" s="9" t="s">
        <v>45</v>
      </c>
      <c r="C40" s="20">
        <f>'2015 YTD Circ'!N44</f>
        <v>806</v>
      </c>
      <c r="D40" s="19">
        <f>'2015 YTD Loans'!N44</f>
        <v>191</v>
      </c>
      <c r="E40" s="19">
        <f>'2015 YTD Borrows'!N44</f>
        <v>180</v>
      </c>
    </row>
    <row r="41" spans="2:5" x14ac:dyDescent="0.25">
      <c r="B41" s="19" t="s">
        <v>46</v>
      </c>
      <c r="C41" s="20">
        <f>'2015 YTD Circ'!N45</f>
        <v>793</v>
      </c>
      <c r="D41" s="19">
        <f>'2015 YTD Loans'!N45</f>
        <v>197</v>
      </c>
      <c r="E41" s="19">
        <f>'2015 YTD Borrows'!N45</f>
        <v>101</v>
      </c>
    </row>
    <row r="42" spans="2:5" x14ac:dyDescent="0.25">
      <c r="B42" s="9" t="s">
        <v>47</v>
      </c>
      <c r="C42" s="20">
        <f>'2015 YTD Circ'!N46</f>
        <v>5706</v>
      </c>
      <c r="D42" s="19">
        <f>'2015 YTD Loans'!N46</f>
        <v>638</v>
      </c>
      <c r="E42" s="19">
        <f>'2015 YTD Borrows'!N46</f>
        <v>918</v>
      </c>
    </row>
    <row r="43" spans="2:5" x14ac:dyDescent="0.25">
      <c r="B43" s="9" t="s">
        <v>48</v>
      </c>
      <c r="C43" s="20">
        <f>'2015 YTD Circ'!N47</f>
        <v>8922</v>
      </c>
      <c r="D43" s="19">
        <f>'2015 YTD Loans'!N47</f>
        <v>1206</v>
      </c>
      <c r="E43" s="19">
        <f>'2015 YTD Borrows'!N47</f>
        <v>1185</v>
      </c>
    </row>
    <row r="44" spans="2:5" x14ac:dyDescent="0.25">
      <c r="B44" s="9" t="s">
        <v>49</v>
      </c>
      <c r="C44" s="20">
        <f>'2015 YTD Circ'!N48</f>
        <v>6802</v>
      </c>
      <c r="D44" s="19">
        <f>'2015 YTD Loans'!N48</f>
        <v>974</v>
      </c>
      <c r="E44" s="19">
        <f>'2015 YTD Borrows'!N48</f>
        <v>596</v>
      </c>
    </row>
    <row r="45" spans="2:5" x14ac:dyDescent="0.25">
      <c r="B45" s="11" t="s">
        <v>71</v>
      </c>
      <c r="C45" s="20">
        <f>'2015 YTD Circ'!N49</f>
        <v>2564</v>
      </c>
      <c r="D45" s="19">
        <f>'2015 YTD Loans'!N49</f>
        <v>480</v>
      </c>
      <c r="E45" s="19">
        <f>'2015 YTD Borrows'!N49</f>
        <v>568</v>
      </c>
    </row>
    <row r="46" spans="2:5" x14ac:dyDescent="0.25">
      <c r="B46" s="9" t="s">
        <v>51</v>
      </c>
      <c r="C46" s="20">
        <f>'2015 YTD Circ'!N50</f>
        <v>9628</v>
      </c>
      <c r="D46" s="19">
        <f>'2015 YTD Loans'!N50</f>
        <v>1061</v>
      </c>
      <c r="E46" s="19">
        <f>'2015 YTD Borrows'!N50</f>
        <v>1418</v>
      </c>
    </row>
    <row r="47" spans="2:5" x14ac:dyDescent="0.25">
      <c r="B47" s="11" t="s">
        <v>72</v>
      </c>
      <c r="C47" s="20">
        <f>'2015 YTD Circ'!N51</f>
        <v>1889</v>
      </c>
      <c r="D47" s="19">
        <f>'2015 YTD Loans'!N51</f>
        <v>298</v>
      </c>
      <c r="E47" s="19">
        <f>'2015 YTD Borrows'!N51</f>
        <v>212</v>
      </c>
    </row>
    <row r="48" spans="2:5" x14ac:dyDescent="0.25">
      <c r="B48" s="9" t="s">
        <v>53</v>
      </c>
      <c r="C48" s="20">
        <f>'2015 YTD Circ'!N52</f>
        <v>5174</v>
      </c>
      <c r="D48" s="19">
        <f>'2015 YTD Loans'!N52</f>
        <v>835</v>
      </c>
      <c r="E48" s="19">
        <f>'2015 YTD Borrows'!N52</f>
        <v>850</v>
      </c>
    </row>
    <row r="49" spans="2:5" x14ac:dyDescent="0.25">
      <c r="B49" s="9" t="s">
        <v>54</v>
      </c>
      <c r="C49" s="20">
        <f>'2015 YTD Circ'!N53</f>
        <v>858</v>
      </c>
      <c r="D49" s="19">
        <f>'2015 YTD Loans'!N53</f>
        <v>174</v>
      </c>
      <c r="E49" s="19">
        <f>'2015 YTD Borrows'!N53</f>
        <v>196</v>
      </c>
    </row>
    <row r="50" spans="2:5" x14ac:dyDescent="0.25">
      <c r="B50" s="11" t="s">
        <v>73</v>
      </c>
      <c r="C50" s="20">
        <f>'2015 YTD Circ'!N54</f>
        <v>1606</v>
      </c>
      <c r="D50" s="19">
        <f>'2015 YTD Loans'!N54</f>
        <v>406</v>
      </c>
      <c r="E50" s="19">
        <f>'2015 YTD Borrows'!N54</f>
        <v>523</v>
      </c>
    </row>
    <row r="51" spans="2:5" x14ac:dyDescent="0.25">
      <c r="B51" s="9" t="s">
        <v>56</v>
      </c>
      <c r="C51" s="20">
        <f>'2015 YTD Circ'!N55</f>
        <v>677</v>
      </c>
      <c r="D51" s="19">
        <f>'2015 YTD Loans'!N55</f>
        <v>262</v>
      </c>
      <c r="E51" s="19">
        <f>'2015 YTD Borrows'!N55</f>
        <v>153</v>
      </c>
    </row>
    <row r="52" spans="2:5" x14ac:dyDescent="0.25">
      <c r="B52" s="12" t="s">
        <v>12</v>
      </c>
      <c r="C52" s="20">
        <f>SUM(C9:C51)</f>
        <v>272080</v>
      </c>
      <c r="D52" s="19">
        <f>SUM(D9:D51)</f>
        <v>38231</v>
      </c>
      <c r="E52" s="9">
        <f>SUM(E9:E51)</f>
        <v>38231</v>
      </c>
    </row>
  </sheetData>
  <mergeCells count="1">
    <mergeCell ref="D7:E7"/>
  </mergeCells>
  <pageMargins left="0.25" right="0.25" top="0.25" bottom="0.25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Bridget</cp:lastModifiedBy>
  <cp:lastPrinted>2015-03-13T17:49:15Z</cp:lastPrinted>
  <dcterms:created xsi:type="dcterms:W3CDTF">2014-02-13T18:54:49Z</dcterms:created>
  <dcterms:modified xsi:type="dcterms:W3CDTF">2015-03-13T17:51:29Z</dcterms:modified>
</cp:coreProperties>
</file>