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S:\Executive Board\Exec. Bd. Monthly Report\2015 Board Reports\August 2015\"/>
    </mc:Choice>
  </mc:AlternateContent>
  <bookViews>
    <workbookView xWindow="0" yWindow="60" windowWidth="25440" windowHeight="1600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43" i="1"/>
  <c r="H43" i="2"/>
  <c r="H17" i="2"/>
  <c r="H17" i="3"/>
  <c r="H43" i="3"/>
  <c r="G43" i="3"/>
  <c r="G17" i="3"/>
  <c r="G17" i="2"/>
  <c r="G43" i="2"/>
  <c r="G17" i="1"/>
  <c r="N17" i="1" s="1"/>
  <c r="C16" i="4" s="1"/>
  <c r="G43" i="1"/>
  <c r="F43" i="3"/>
  <c r="F17" i="3"/>
  <c r="F17" i="2"/>
  <c r="F43" i="2"/>
  <c r="F17" i="1"/>
  <c r="F43" i="1"/>
  <c r="E17" i="2"/>
  <c r="E43" i="2"/>
  <c r="E17" i="3"/>
  <c r="E43" i="3"/>
  <c r="M43" i="3"/>
  <c r="M17" i="3"/>
  <c r="B17" i="3"/>
  <c r="C17" i="3"/>
  <c r="D17" i="3"/>
  <c r="N17" i="3" s="1"/>
  <c r="E16" i="4" s="1"/>
  <c r="I17" i="3"/>
  <c r="J17" i="3"/>
  <c r="K17" i="3"/>
  <c r="L17" i="3"/>
  <c r="M43" i="2"/>
  <c r="M17" i="2"/>
  <c r="M43" i="1"/>
  <c r="M17" i="1"/>
  <c r="K43" i="3"/>
  <c r="K17" i="2"/>
  <c r="K43" i="2"/>
  <c r="L43" i="3"/>
  <c r="L43" i="2"/>
  <c r="L17" i="2"/>
  <c r="L43" i="1"/>
  <c r="L17" i="1"/>
  <c r="K43" i="1"/>
  <c r="K17" i="1"/>
  <c r="N24" i="3"/>
  <c r="E23" i="4"/>
  <c r="J43" i="3"/>
  <c r="J17" i="2"/>
  <c r="J43" i="2"/>
  <c r="J17" i="1"/>
  <c r="J43" i="1"/>
  <c r="N24" i="2"/>
  <c r="D23" i="4"/>
  <c r="N24" i="1"/>
  <c r="C23" i="4" s="1"/>
  <c r="I17" i="2"/>
  <c r="I43" i="2"/>
  <c r="I43" i="3"/>
  <c r="I43" i="1"/>
  <c r="I17" i="1"/>
  <c r="B17" i="2"/>
  <c r="N17" i="2"/>
  <c r="D16" i="4" s="1"/>
  <c r="D17" i="2"/>
  <c r="C17" i="2"/>
  <c r="E43" i="1"/>
  <c r="E17" i="1"/>
  <c r="B17" i="1"/>
  <c r="C17" i="1"/>
  <c r="D17" i="1"/>
  <c r="D43" i="3"/>
  <c r="D43" i="2"/>
  <c r="D43" i="1"/>
  <c r="C43" i="1"/>
  <c r="B43" i="1"/>
  <c r="N43" i="1"/>
  <c r="C37" i="4" s="1"/>
  <c r="C43" i="2"/>
  <c r="B43" i="2"/>
  <c r="N43" i="2"/>
  <c r="D37" i="4" s="1"/>
  <c r="C43" i="3"/>
  <c r="B43" i="3"/>
  <c r="N43" i="3"/>
  <c r="E37" i="4" s="1"/>
  <c r="N44" i="3"/>
  <c r="E38" i="4"/>
  <c r="N45" i="3"/>
  <c r="E39" i="4" s="1"/>
  <c r="N52" i="3"/>
  <c r="E46" i="4"/>
  <c r="N53" i="3"/>
  <c r="E47" i="4" s="1"/>
  <c r="N25" i="3"/>
  <c r="E24" i="4"/>
  <c r="N33" i="3"/>
  <c r="E32" i="4" s="1"/>
  <c r="N44" i="2"/>
  <c r="D38" i="4"/>
  <c r="N20" i="2"/>
  <c r="D19" i="4" s="1"/>
  <c r="N31" i="2"/>
  <c r="D30" i="4"/>
  <c r="N37" i="2"/>
  <c r="D36" i="4" s="1"/>
  <c r="N23" i="1"/>
  <c r="C22" i="4"/>
  <c r="N28" i="1"/>
  <c r="C27" i="4" s="1"/>
  <c r="N4" i="1"/>
  <c r="C7" i="4"/>
  <c r="N4" i="3"/>
  <c r="E7" i="4" s="1"/>
  <c r="N5" i="3"/>
  <c r="E8" i="4"/>
  <c r="N6" i="3"/>
  <c r="E9" i="4" s="1"/>
  <c r="N7" i="3"/>
  <c r="E10" i="4"/>
  <c r="N8" i="3"/>
  <c r="E11" i="4" s="1"/>
  <c r="N9" i="3"/>
  <c r="E12" i="4"/>
  <c r="N10" i="3"/>
  <c r="E13" i="4" s="1"/>
  <c r="N11" i="3"/>
  <c r="E14" i="4"/>
  <c r="N12" i="3"/>
  <c r="E15" i="4" s="1"/>
  <c r="N13" i="3"/>
  <c r="N14" i="3"/>
  <c r="N15" i="3"/>
  <c r="N16" i="3"/>
  <c r="N18" i="3"/>
  <c r="E17" i="4"/>
  <c r="N19" i="3"/>
  <c r="E18" i="4" s="1"/>
  <c r="N20" i="3"/>
  <c r="E19" i="4"/>
  <c r="N21" i="3"/>
  <c r="E20" i="4" s="1"/>
  <c r="N22" i="3"/>
  <c r="E21" i="4"/>
  <c r="N23" i="3"/>
  <c r="E22" i="4" s="1"/>
  <c r="N26" i="3"/>
  <c r="E25" i="4"/>
  <c r="N27" i="3"/>
  <c r="E26" i="4" s="1"/>
  <c r="N28" i="3"/>
  <c r="E27" i="4"/>
  <c r="N29" i="3"/>
  <c r="E28" i="4" s="1"/>
  <c r="N30" i="3"/>
  <c r="E29" i="4"/>
  <c r="N31" i="3"/>
  <c r="E30" i="4" s="1"/>
  <c r="N32" i="3"/>
  <c r="E31" i="4"/>
  <c r="N34" i="3"/>
  <c r="E33" i="4" s="1"/>
  <c r="N35" i="3"/>
  <c r="E34" i="4"/>
  <c r="N36" i="3"/>
  <c r="E35" i="4" s="1"/>
  <c r="N37" i="3"/>
  <c r="E36" i="4"/>
  <c r="N38" i="3"/>
  <c r="N39" i="3"/>
  <c r="N40" i="3"/>
  <c r="N41" i="3"/>
  <c r="N42" i="3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 s="1"/>
  <c r="N46" i="2"/>
  <c r="D40" i="4"/>
  <c r="N47" i="2"/>
  <c r="D41" i="4" s="1"/>
  <c r="N48" i="2"/>
  <c r="D42" i="4"/>
  <c r="N49" i="2"/>
  <c r="D43" i="4" s="1"/>
  <c r="N50" i="2"/>
  <c r="D44" i="4"/>
  <c r="N51" i="2"/>
  <c r="D45" i="4" s="1"/>
  <c r="N52" i="2"/>
  <c r="D46" i="4"/>
  <c r="N53" i="2"/>
  <c r="D47" i="4" s="1"/>
  <c r="N54" i="2"/>
  <c r="D48" i="4"/>
  <c r="N55" i="2"/>
  <c r="D49" i="4" s="1"/>
  <c r="N5" i="1"/>
  <c r="C8" i="4"/>
  <c r="N6" i="1"/>
  <c r="C9" i="4" s="1"/>
  <c r="N7" i="1"/>
  <c r="C10" i="4"/>
  <c r="N8" i="1"/>
  <c r="C11" i="4" s="1"/>
  <c r="N9" i="1"/>
  <c r="C12" i="4"/>
  <c r="N10" i="1"/>
  <c r="C13" i="4" s="1"/>
  <c r="N11" i="1"/>
  <c r="C14" i="4"/>
  <c r="N12" i="1"/>
  <c r="C15" i="4" s="1"/>
  <c r="N13" i="1"/>
  <c r="N14" i="1"/>
  <c r="N15" i="1"/>
  <c r="N16" i="1"/>
  <c r="N18" i="1"/>
  <c r="C17" i="4"/>
  <c r="N19" i="1"/>
  <c r="C18" i="4" s="1"/>
  <c r="N20" i="1"/>
  <c r="C19" i="4"/>
  <c r="N21" i="1"/>
  <c r="C20" i="4" s="1"/>
  <c r="N22" i="1"/>
  <c r="C21" i="4"/>
  <c r="N25" i="1"/>
  <c r="C24" i="4" s="1"/>
  <c r="N26" i="1"/>
  <c r="C25" i="4"/>
  <c r="N27" i="1"/>
  <c r="C26" i="4" s="1"/>
  <c r="N29" i="1"/>
  <c r="C28" i="4"/>
  <c r="N30" i="1"/>
  <c r="C29" i="4" s="1"/>
  <c r="N31" i="1"/>
  <c r="C30" i="4"/>
  <c r="N32" i="1"/>
  <c r="C31" i="4" s="1"/>
  <c r="N33" i="1"/>
  <c r="C32" i="4"/>
  <c r="N34" i="1"/>
  <c r="C33" i="4" s="1"/>
  <c r="N35" i="1"/>
  <c r="C34" i="4"/>
  <c r="N36" i="1"/>
  <c r="C35" i="4" s="1"/>
  <c r="N37" i="1"/>
  <c r="C36" i="4"/>
  <c r="N38" i="1"/>
  <c r="N39" i="1"/>
  <c r="N40" i="1"/>
  <c r="N41" i="1"/>
  <c r="N42" i="1"/>
  <c r="N44" i="1"/>
  <c r="C38" i="4"/>
  <c r="N45" i="1"/>
  <c r="N46" i="1"/>
  <c r="C40" i="4" s="1"/>
  <c r="N47" i="1"/>
  <c r="N48" i="1"/>
  <c r="C42" i="4"/>
  <c r="N49" i="1"/>
  <c r="N50" i="1"/>
  <c r="C44" i="4"/>
  <c r="N51" i="1"/>
  <c r="C45" i="4" s="1"/>
  <c r="N52" i="1"/>
  <c r="C46" i="4"/>
  <c r="N53" i="1"/>
  <c r="N54" i="1"/>
  <c r="C48" i="4" s="1"/>
  <c r="N55" i="1"/>
  <c r="C39" i="4"/>
  <c r="C41" i="4"/>
  <c r="C43" i="4"/>
  <c r="C47" i="4"/>
  <c r="C49" i="4"/>
  <c r="N56" i="1"/>
  <c r="E50" i="4" l="1"/>
  <c r="D50" i="4"/>
  <c r="C50" i="4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<sst xmlns="http://schemas.openxmlformats.org/spreadsheetml/2006/main" count="251" uniqueCount="93">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</sst>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34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" workbookViewId="0">
      <selection activeCell="G17" sqref="G17:H17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x14ac:dyDescent="0.25">
      <c r="A4" s="13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N4" s="13">
        <f t="shared" ref="N4:N36" si="0">SUM(B4:M4)</f>
        <v>66297</v>
      </c>
    </row>
    <row r="5" spans="1:14" x14ac:dyDescent="0.25">
      <c r="A5" s="13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N5" s="13">
        <f t="shared" si="0"/>
        <v>23048</v>
      </c>
    </row>
    <row r="6" spans="1:14" x14ac:dyDescent="0.25">
      <c r="A6" s="13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N6" s="13">
        <f t="shared" si="0"/>
        <v>121669</v>
      </c>
    </row>
    <row r="7" spans="1:14" x14ac:dyDescent="0.25">
      <c r="A7" s="13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N7" s="13">
        <f t="shared" si="0"/>
        <v>2121</v>
      </c>
    </row>
    <row r="8" spans="1:14" x14ac:dyDescent="0.25">
      <c r="A8" s="13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N8" s="13">
        <f t="shared" si="0"/>
        <v>86903</v>
      </c>
    </row>
    <row r="9" spans="1:14" x14ac:dyDescent="0.25">
      <c r="A9" s="13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N9" s="13">
        <f t="shared" si="0"/>
        <v>7738</v>
      </c>
    </row>
    <row r="10" spans="1:14" x14ac:dyDescent="0.25">
      <c r="A10" s="13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N10" s="13">
        <f t="shared" si="0"/>
        <v>6091</v>
      </c>
    </row>
    <row r="11" spans="1:14" x14ac:dyDescent="0.25">
      <c r="A11" s="13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N11" s="13">
        <f t="shared" si="0"/>
        <v>3315</v>
      </c>
    </row>
    <row r="12" spans="1:14" x14ac:dyDescent="0.25">
      <c r="A12" s="13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N12" s="13">
        <f t="shared" si="0"/>
        <v>589</v>
      </c>
    </row>
    <row r="13" spans="1:14" x14ac:dyDescent="0.25">
      <c r="A13" s="13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N13" s="13">
        <f t="shared" si="0"/>
        <v>3820</v>
      </c>
    </row>
    <row r="14" spans="1:14" x14ac:dyDescent="0.25">
      <c r="A14" s="13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N14" s="13">
        <f t="shared" si="0"/>
        <v>3521</v>
      </c>
    </row>
    <row r="15" spans="1:14" x14ac:dyDescent="0.25">
      <c r="A15" s="13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N15" s="13">
        <f t="shared" si="0"/>
        <v>15413</v>
      </c>
    </row>
    <row r="16" spans="1:14" x14ac:dyDescent="0.25">
      <c r="A16" s="13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N16" s="13">
        <f t="shared" si="0"/>
        <v>10919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4162</v>
      </c>
      <c r="F17" s="21">
        <f t="shared" si="1"/>
        <v>4535</v>
      </c>
      <c r="G17" s="21">
        <f t="shared" si="1"/>
        <v>5920</v>
      </c>
      <c r="H17" s="21">
        <f t="shared" si="1"/>
        <v>6447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33673</v>
      </c>
      <c r="O17" s="13"/>
      <c r="P17" s="13"/>
    </row>
    <row r="18" spans="1:16" x14ac:dyDescent="0.25">
      <c r="A18" s="13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N18" s="13">
        <f t="shared" si="0"/>
        <v>3750</v>
      </c>
      <c r="O18" s="13"/>
      <c r="P18" s="13"/>
    </row>
    <row r="19" spans="1:16" x14ac:dyDescent="0.25">
      <c r="A19" s="13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N19" s="13">
        <f t="shared" si="0"/>
        <v>29988</v>
      </c>
      <c r="O19" s="13"/>
      <c r="P19" s="13"/>
    </row>
    <row r="20" spans="1:16" x14ac:dyDescent="0.25">
      <c r="A20" s="13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N20" s="13">
        <f t="shared" si="0"/>
        <v>1938</v>
      </c>
      <c r="O20" s="13"/>
      <c r="P20" s="13"/>
    </row>
    <row r="21" spans="1:16" x14ac:dyDescent="0.25">
      <c r="A21" s="13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N21" s="13">
        <f t="shared" si="0"/>
        <v>33345</v>
      </c>
      <c r="O21" s="13"/>
      <c r="P21" s="13"/>
    </row>
    <row r="22" spans="1:16" x14ac:dyDescent="0.25">
      <c r="A22" s="13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N22" s="13">
        <f t="shared" si="0"/>
        <v>36897</v>
      </c>
      <c r="O22" s="13"/>
      <c r="P22" s="13"/>
    </row>
    <row r="23" spans="1:16" x14ac:dyDescent="0.25">
      <c r="A23" s="13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N23" s="13">
        <f t="shared" si="0"/>
        <v>12049</v>
      </c>
      <c r="O23" s="13"/>
      <c r="P23" s="13"/>
    </row>
    <row r="24" spans="1:16" x14ac:dyDescent="0.25">
      <c r="A24" s="17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N24" s="17">
        <f t="shared" si="0"/>
        <v>30957</v>
      </c>
      <c r="O24" s="17"/>
      <c r="P24" s="17"/>
    </row>
    <row r="25" spans="1:16" x14ac:dyDescent="0.25">
      <c r="A25" s="13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N25" s="13">
        <f t="shared" si="0"/>
        <v>137721</v>
      </c>
      <c r="O25" s="13"/>
      <c r="P25" s="13"/>
    </row>
    <row r="26" spans="1:16" x14ac:dyDescent="0.25">
      <c r="A26" s="13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N26" s="13">
        <f t="shared" si="0"/>
        <v>13405</v>
      </c>
      <c r="O26" s="13"/>
      <c r="P26" s="13"/>
    </row>
    <row r="27" spans="1:16" x14ac:dyDescent="0.25">
      <c r="A27" s="13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N27" s="13">
        <f t="shared" si="0"/>
        <v>9879</v>
      </c>
      <c r="O27" s="13"/>
      <c r="P27" s="13"/>
    </row>
    <row r="28" spans="1:16" x14ac:dyDescent="0.25">
      <c r="A28" s="13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N28" s="13">
        <f t="shared" si="0"/>
        <v>3847</v>
      </c>
      <c r="O28" s="13"/>
      <c r="P28" s="13"/>
    </row>
    <row r="29" spans="1:16" x14ac:dyDescent="0.25">
      <c r="A29" s="13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N29" s="13">
        <f t="shared" si="0"/>
        <v>21263</v>
      </c>
      <c r="O29" s="13"/>
      <c r="P29" s="13"/>
    </row>
    <row r="30" spans="1:16" x14ac:dyDescent="0.25">
      <c r="A30" s="13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N30" s="13">
        <f t="shared" si="0"/>
        <v>329</v>
      </c>
      <c r="O30" s="13"/>
      <c r="P30" s="13"/>
    </row>
    <row r="31" spans="1:16" x14ac:dyDescent="0.25">
      <c r="A31" s="13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N31" s="13">
        <f t="shared" si="0"/>
        <v>7877</v>
      </c>
      <c r="O31" s="13"/>
      <c r="P31" s="13"/>
    </row>
    <row r="32" spans="1:16" x14ac:dyDescent="0.25">
      <c r="A32" s="13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N32" s="13">
        <f t="shared" si="0"/>
        <v>31848</v>
      </c>
      <c r="O32" s="13"/>
      <c r="P32" s="13"/>
    </row>
    <row r="33" spans="1:16" x14ac:dyDescent="0.25">
      <c r="A33" s="13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N33" s="13">
        <f t="shared" si="0"/>
        <v>24725</v>
      </c>
      <c r="O33" s="13"/>
      <c r="P33" s="13"/>
    </row>
    <row r="34" spans="1:16" x14ac:dyDescent="0.25">
      <c r="A34" s="13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N34" s="13">
        <f t="shared" si="0"/>
        <v>10566</v>
      </c>
      <c r="O34" s="13"/>
      <c r="P34" s="13"/>
    </row>
    <row r="35" spans="1:16" x14ac:dyDescent="0.25">
      <c r="A35" s="13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N35" s="13">
        <f t="shared" si="0"/>
        <v>77727</v>
      </c>
      <c r="O35" s="13"/>
      <c r="P35" s="13"/>
    </row>
    <row r="36" spans="1:16" x14ac:dyDescent="0.25">
      <c r="A36" s="13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N36" s="13">
        <f t="shared" si="0"/>
        <v>17076</v>
      </c>
      <c r="O36" s="13"/>
      <c r="P36" s="13"/>
    </row>
    <row r="37" spans="1:16" x14ac:dyDescent="0.25">
      <c r="A37" s="13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N37" s="13">
        <f t="shared" ref="N37:N53" si="2">SUM(B37:M37)</f>
        <v>1269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N38" s="13">
        <f t="shared" si="2"/>
        <v>2634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N39" s="13">
        <f t="shared" si="2"/>
        <v>10141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N40" s="13">
        <f t="shared" si="2"/>
        <v>322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N41" s="13">
        <f t="shared" si="2"/>
        <v>987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N42" s="13">
        <f t="shared" si="2"/>
        <v>2453</v>
      </c>
      <c r="O42" s="13"/>
      <c r="P42" s="13"/>
    </row>
    <row r="43" spans="1:16" s="28" customFormat="1" x14ac:dyDescent="0.25">
      <c r="A43" s="21" t="s">
        <v>83</v>
      </c>
      <c r="B43" s="22">
        <f t="shared" ref="B43:H43" si="3">SUM(B38:B42)</f>
        <v>3959</v>
      </c>
      <c r="C43" s="21">
        <f t="shared" si="3"/>
        <v>4028</v>
      </c>
      <c r="D43" s="21">
        <f t="shared" si="3"/>
        <v>3572</v>
      </c>
      <c r="E43" s="21">
        <f t="shared" si="3"/>
        <v>3878</v>
      </c>
      <c r="F43" s="21">
        <f t="shared" si="3"/>
        <v>1099</v>
      </c>
      <c r="G43" s="21">
        <f t="shared" si="3"/>
        <v>0</v>
      </c>
      <c r="H43" s="21">
        <f t="shared" si="3"/>
        <v>1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16537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N44" s="13">
        <f t="shared" si="2"/>
        <v>3572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N45" s="13">
        <f t="shared" si="2"/>
        <v>3651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N46" s="13">
        <f t="shared" si="2"/>
        <v>20826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N47" s="13">
        <f t="shared" si="2"/>
        <v>34588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N48" s="13">
        <f t="shared" si="2"/>
        <v>29303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N49" s="13">
        <f t="shared" si="2"/>
        <v>10237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N50" s="13">
        <f t="shared" si="2"/>
        <v>35156</v>
      </c>
    </row>
    <row r="51" spans="1:16" x14ac:dyDescent="0.25">
      <c r="A51" s="13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N51" s="13">
        <f t="shared" si="2"/>
        <v>6739</v>
      </c>
    </row>
    <row r="52" spans="1:16" x14ac:dyDescent="0.25">
      <c r="A52" s="13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N52" s="13">
        <f t="shared" si="2"/>
        <v>20487</v>
      </c>
    </row>
    <row r="53" spans="1:16" x14ac:dyDescent="0.25">
      <c r="A53" s="13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N53" s="13">
        <f t="shared" si="2"/>
        <v>3534</v>
      </c>
    </row>
    <row r="54" spans="1:16" x14ac:dyDescent="0.25">
      <c r="A54" s="13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N54" s="13">
        <f>SUM(B54:M54)</f>
        <v>5889</v>
      </c>
    </row>
    <row r="55" spans="1:16" x14ac:dyDescent="0.25">
      <c r="A55" s="13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N55" s="13">
        <f>SUM(B55:M55)</f>
        <v>2762</v>
      </c>
    </row>
    <row r="56" spans="1:16" x14ac:dyDescent="0.25">
      <c r="N56" s="27">
        <f>SUM(N44:N55)+SUM(N18:N42)+SUM(N4:N16)</f>
        <v>1051181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" workbookViewId="0">
      <selection activeCell="G43" sqref="G43:H43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x14ac:dyDescent="0.25">
      <c r="A4" s="17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N4" s="17">
        <f t="shared" ref="N4:N36" si="0">SUM(B4:M4)</f>
        <v>7416</v>
      </c>
    </row>
    <row r="5" spans="1:14" x14ac:dyDescent="0.25">
      <c r="A5" s="17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N5" s="17">
        <f t="shared" si="0"/>
        <v>2648</v>
      </c>
    </row>
    <row r="6" spans="1:14" x14ac:dyDescent="0.25">
      <c r="A6" s="17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N6" s="17">
        <f t="shared" si="0"/>
        <v>10734</v>
      </c>
    </row>
    <row r="7" spans="1:14" x14ac:dyDescent="0.25">
      <c r="A7" s="17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N7" s="17">
        <f t="shared" si="0"/>
        <v>603</v>
      </c>
    </row>
    <row r="8" spans="1:14" x14ac:dyDescent="0.25">
      <c r="A8" s="17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N8" s="17">
        <f t="shared" si="0"/>
        <v>7668</v>
      </c>
    </row>
    <row r="9" spans="1:14" x14ac:dyDescent="0.25">
      <c r="A9" s="17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N9" s="17">
        <f t="shared" si="0"/>
        <v>1398</v>
      </c>
    </row>
    <row r="10" spans="1:14" x14ac:dyDescent="0.25">
      <c r="A10" s="17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N10" s="17">
        <f t="shared" si="0"/>
        <v>1632</v>
      </c>
    </row>
    <row r="11" spans="1:14" x14ac:dyDescent="0.25">
      <c r="A11" s="17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N11" s="17">
        <f t="shared" si="0"/>
        <v>644</v>
      </c>
    </row>
    <row r="12" spans="1:14" x14ac:dyDescent="0.25">
      <c r="A12" s="17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N12" s="17">
        <f t="shared" si="0"/>
        <v>210</v>
      </c>
    </row>
    <row r="13" spans="1:14" x14ac:dyDescent="0.25">
      <c r="A13" s="17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N13" s="17">
        <f t="shared" si="0"/>
        <v>2130</v>
      </c>
    </row>
    <row r="14" spans="1:14" x14ac:dyDescent="0.25">
      <c r="A14" s="17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N14" s="17">
        <f t="shared" si="0"/>
        <v>1843</v>
      </c>
    </row>
    <row r="15" spans="1:14" x14ac:dyDescent="0.25">
      <c r="A15" s="17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N15" s="17">
        <f t="shared" si="0"/>
        <v>4707</v>
      </c>
    </row>
    <row r="16" spans="1:14" x14ac:dyDescent="0.25">
      <c r="A16" s="17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N16" s="17">
        <f t="shared" si="0"/>
        <v>3324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1">
        <f t="shared" si="1"/>
        <v>1540</v>
      </c>
      <c r="F17" s="21">
        <f t="shared" si="1"/>
        <v>1706</v>
      </c>
      <c r="G17" s="21">
        <f t="shared" si="1"/>
        <v>1889</v>
      </c>
      <c r="H17" s="21">
        <f t="shared" si="1"/>
        <v>1814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12004</v>
      </c>
      <c r="O17" s="21"/>
      <c r="P17" s="21"/>
      <c r="Q17" s="21"/>
      <c r="R17" s="17"/>
    </row>
    <row r="18" spans="1:18" x14ac:dyDescent="0.25">
      <c r="A18" s="17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N18" s="17">
        <f t="shared" si="0"/>
        <v>348</v>
      </c>
      <c r="O18" s="17"/>
      <c r="P18" s="17"/>
      <c r="Q18" s="17"/>
      <c r="R18" s="17"/>
    </row>
    <row r="19" spans="1:18" x14ac:dyDescent="0.25">
      <c r="A19" s="17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N19" s="17">
        <f t="shared" si="0"/>
        <v>3518</v>
      </c>
      <c r="O19" s="17"/>
      <c r="P19" s="17"/>
      <c r="Q19" s="17"/>
      <c r="R19" s="17"/>
    </row>
    <row r="20" spans="1:18" x14ac:dyDescent="0.25">
      <c r="A20" s="17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N20" s="17">
        <f t="shared" si="0"/>
        <v>462</v>
      </c>
      <c r="O20" s="17"/>
      <c r="P20" s="17"/>
      <c r="Q20" s="17"/>
      <c r="R20" s="17"/>
    </row>
    <row r="21" spans="1:18" x14ac:dyDescent="0.25">
      <c r="A21" s="17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N21" s="17">
        <f t="shared" si="0"/>
        <v>4185</v>
      </c>
      <c r="O21" s="17"/>
      <c r="P21" s="17"/>
      <c r="Q21" s="17"/>
      <c r="R21" s="17"/>
    </row>
    <row r="22" spans="1:18" x14ac:dyDescent="0.25">
      <c r="A22" s="17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N22" s="17">
        <f t="shared" si="0"/>
        <v>2426</v>
      </c>
      <c r="O22" s="17"/>
      <c r="P22" s="17"/>
      <c r="Q22" s="17"/>
      <c r="R22" s="17"/>
    </row>
    <row r="23" spans="1:18" x14ac:dyDescent="0.25">
      <c r="A23" s="17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N23" s="17">
        <f t="shared" si="0"/>
        <v>1643</v>
      </c>
      <c r="O23" s="17"/>
      <c r="P23" s="17"/>
      <c r="Q23" s="17"/>
      <c r="R23" s="17"/>
    </row>
    <row r="24" spans="1:18" x14ac:dyDescent="0.25">
      <c r="A24" s="17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J24" s="29"/>
      <c r="N24" s="17">
        <f t="shared" si="0"/>
        <v>4148</v>
      </c>
      <c r="O24" s="17"/>
      <c r="P24" s="17"/>
      <c r="Q24" s="17"/>
      <c r="R24" s="17"/>
    </row>
    <row r="25" spans="1:18" x14ac:dyDescent="0.25">
      <c r="A25" s="17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N25" s="17">
        <f t="shared" si="0"/>
        <v>10569</v>
      </c>
      <c r="O25" s="17"/>
      <c r="P25" s="17"/>
      <c r="Q25" s="17"/>
      <c r="R25" s="17"/>
    </row>
    <row r="26" spans="1:18" x14ac:dyDescent="0.25">
      <c r="A26" s="17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N26" s="17">
        <f t="shared" si="0"/>
        <v>2793</v>
      </c>
      <c r="O26" s="17"/>
      <c r="P26" s="17"/>
      <c r="Q26" s="17"/>
      <c r="R26" s="17"/>
    </row>
    <row r="27" spans="1:18" x14ac:dyDescent="0.25">
      <c r="A27" s="17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N27" s="17">
        <f t="shared" si="0"/>
        <v>2140</v>
      </c>
      <c r="O27" s="17"/>
      <c r="P27" s="17"/>
      <c r="Q27" s="17"/>
      <c r="R27" s="17"/>
    </row>
    <row r="28" spans="1:18" x14ac:dyDescent="0.25">
      <c r="A28" s="17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N28" s="17">
        <f t="shared" si="0"/>
        <v>654</v>
      </c>
      <c r="O28" s="17"/>
      <c r="P28" s="17"/>
      <c r="Q28" s="17"/>
      <c r="R28" s="17"/>
    </row>
    <row r="29" spans="1:18" x14ac:dyDescent="0.25">
      <c r="A29" s="17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N29" s="17">
        <f t="shared" si="0"/>
        <v>2556</v>
      </c>
      <c r="O29" s="17"/>
      <c r="P29" s="17"/>
      <c r="Q29" s="17"/>
      <c r="R29" s="17"/>
    </row>
    <row r="30" spans="1:18" x14ac:dyDescent="0.25">
      <c r="A30" s="17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N30" s="17">
        <f t="shared" si="0"/>
        <v>1019</v>
      </c>
      <c r="O30" s="17"/>
      <c r="P30" s="17"/>
      <c r="Q30" s="17"/>
      <c r="R30" s="17"/>
    </row>
    <row r="31" spans="1:18" x14ac:dyDescent="0.25">
      <c r="A31" s="17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N31" s="17">
        <f t="shared" si="0"/>
        <v>2320</v>
      </c>
      <c r="O31" s="17"/>
      <c r="P31" s="17"/>
      <c r="Q31" s="17"/>
      <c r="R31" s="17"/>
    </row>
    <row r="32" spans="1:18" x14ac:dyDescent="0.25">
      <c r="A32" s="17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N32" s="17">
        <f t="shared" si="0"/>
        <v>3802</v>
      </c>
      <c r="O32" s="17"/>
      <c r="P32" s="17"/>
      <c r="Q32" s="17"/>
      <c r="R32" s="17"/>
    </row>
    <row r="33" spans="1:18" x14ac:dyDescent="0.25">
      <c r="A33" s="17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N33" s="17">
        <f t="shared" si="0"/>
        <v>4713</v>
      </c>
      <c r="O33" s="17"/>
      <c r="P33" s="17"/>
      <c r="Q33" s="17"/>
      <c r="R33" s="17"/>
    </row>
    <row r="34" spans="1:18" x14ac:dyDescent="0.25">
      <c r="A34" s="17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N34" s="17">
        <f t="shared" si="0"/>
        <v>1076</v>
      </c>
      <c r="O34" s="17"/>
      <c r="P34" s="17"/>
      <c r="Q34" s="17"/>
      <c r="R34" s="17"/>
    </row>
    <row r="35" spans="1:18" x14ac:dyDescent="0.25">
      <c r="A35" s="17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N35" s="17">
        <f t="shared" si="0"/>
        <v>8667</v>
      </c>
      <c r="O35" s="17"/>
      <c r="P35" s="17"/>
      <c r="Q35" s="17"/>
      <c r="R35" s="17"/>
    </row>
    <row r="36" spans="1:18" x14ac:dyDescent="0.25">
      <c r="A36" s="17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N36" s="17">
        <f t="shared" si="0"/>
        <v>2483</v>
      </c>
      <c r="O36" s="17"/>
      <c r="P36" s="17"/>
      <c r="Q36" s="17"/>
      <c r="R36" s="17"/>
    </row>
    <row r="37" spans="1:18" x14ac:dyDescent="0.25">
      <c r="A37" s="17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N37" s="17">
        <f t="shared" ref="N37:N53" si="2">SUM(B37:M37)</f>
        <v>460</v>
      </c>
      <c r="O37" s="17"/>
      <c r="P37" s="17"/>
      <c r="Q37" s="17"/>
      <c r="R37" s="17"/>
    </row>
    <row r="38" spans="1:18" x14ac:dyDescent="0.25">
      <c r="A38" s="17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N38" s="17">
        <f t="shared" si="2"/>
        <v>197</v>
      </c>
      <c r="O38" s="17"/>
      <c r="P38" s="17"/>
      <c r="Q38" s="17"/>
      <c r="R38" s="17"/>
    </row>
    <row r="39" spans="1:18" x14ac:dyDescent="0.25">
      <c r="A39" s="17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N39" s="17">
        <f t="shared" si="2"/>
        <v>438</v>
      </c>
      <c r="O39" s="17"/>
      <c r="P39" s="17"/>
      <c r="Q39" s="17"/>
      <c r="R39" s="17"/>
    </row>
    <row r="40" spans="1:18" x14ac:dyDescent="0.25">
      <c r="A40" s="17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N40" s="17">
        <f t="shared" si="2"/>
        <v>146</v>
      </c>
      <c r="O40" s="17"/>
      <c r="P40" s="17"/>
      <c r="Q40" s="17"/>
      <c r="R40" s="17"/>
    </row>
    <row r="41" spans="1:18" x14ac:dyDescent="0.25">
      <c r="A41" s="17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N41" s="17">
        <f t="shared" si="2"/>
        <v>149</v>
      </c>
      <c r="O41" s="17"/>
      <c r="P41" s="17"/>
      <c r="Q41" s="17"/>
      <c r="R41" s="17"/>
    </row>
    <row r="42" spans="1:18" x14ac:dyDescent="0.25">
      <c r="A42" s="17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N42" s="17">
        <f t="shared" si="2"/>
        <v>225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286</v>
      </c>
      <c r="F43" s="24">
        <f t="shared" si="3"/>
        <v>74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1155</v>
      </c>
      <c r="O43" s="24"/>
      <c r="P43" s="24"/>
      <c r="Q43" s="24"/>
      <c r="R43" s="17"/>
    </row>
    <row r="44" spans="1:18" x14ac:dyDescent="0.25">
      <c r="A44" s="17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N44" s="17">
        <f t="shared" si="2"/>
        <v>624</v>
      </c>
      <c r="O44" s="17"/>
      <c r="P44" s="17"/>
      <c r="Q44" s="17"/>
      <c r="R44" s="17"/>
    </row>
    <row r="45" spans="1:18" x14ac:dyDescent="0.25">
      <c r="A45" s="17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N45" s="17">
        <f t="shared" si="2"/>
        <v>834</v>
      </c>
      <c r="O45" s="17"/>
      <c r="P45" s="17"/>
      <c r="Q45" s="17"/>
      <c r="R45" s="17"/>
    </row>
    <row r="46" spans="1:18" x14ac:dyDescent="0.25">
      <c r="A46" s="17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N46" s="17">
        <f t="shared" si="2"/>
        <v>2586</v>
      </c>
      <c r="O46" s="17"/>
      <c r="P46" s="17"/>
      <c r="Q46" s="17"/>
      <c r="R46" s="17"/>
    </row>
    <row r="47" spans="1:18" x14ac:dyDescent="0.25">
      <c r="A47" s="17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N47" s="17">
        <f t="shared" si="2"/>
        <v>3916</v>
      </c>
      <c r="O47" s="17"/>
      <c r="P47" s="17"/>
      <c r="Q47" s="17"/>
      <c r="R47" s="17"/>
    </row>
    <row r="48" spans="1:18" x14ac:dyDescent="0.25">
      <c r="A48" s="17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N48" s="17">
        <f t="shared" si="2"/>
        <v>4914</v>
      </c>
      <c r="O48" s="17"/>
      <c r="P48" s="17"/>
      <c r="Q48" s="17"/>
      <c r="R48" s="17"/>
    </row>
    <row r="49" spans="1:18" x14ac:dyDescent="0.25">
      <c r="A49" s="17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N49" s="17">
        <f t="shared" si="2"/>
        <v>1700</v>
      </c>
      <c r="O49" s="17"/>
      <c r="P49" s="17"/>
      <c r="Q49" s="17"/>
      <c r="R49" s="17"/>
    </row>
    <row r="50" spans="1:18" x14ac:dyDescent="0.25">
      <c r="A50" s="17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N50" s="17">
        <f t="shared" si="2"/>
        <v>4168</v>
      </c>
    </row>
    <row r="51" spans="1:18" x14ac:dyDescent="0.25">
      <c r="A51" s="17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N51" s="17">
        <f t="shared" si="2"/>
        <v>1088</v>
      </c>
    </row>
    <row r="52" spans="1:18" x14ac:dyDescent="0.25">
      <c r="A52" s="17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N52" s="17">
        <f t="shared" si="2"/>
        <v>2981</v>
      </c>
    </row>
    <row r="53" spans="1:18" x14ac:dyDescent="0.25">
      <c r="A53" s="17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N53" s="17">
        <f t="shared" si="2"/>
        <v>707</v>
      </c>
    </row>
    <row r="54" spans="1:18" x14ac:dyDescent="0.25">
      <c r="A54" s="17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N54" s="17">
        <f>SUM(B54:M54)</f>
        <v>1419</v>
      </c>
    </row>
    <row r="55" spans="1:18" x14ac:dyDescent="0.25">
      <c r="A55" s="23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N55" s="17">
        <f>SUM(B55:M55)</f>
        <v>1171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G17" sqref="G17:H17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J4" s="1"/>
      <c r="N4" s="2">
        <f t="shared" ref="N4:N36" si="0">SUM(B4:M4)</f>
        <v>8398</v>
      </c>
    </row>
    <row r="5" spans="1:14" ht="15.75" x14ac:dyDescent="0.25">
      <c r="A5" s="2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J5" s="1"/>
      <c r="N5" s="2">
        <f t="shared" si="0"/>
        <v>2671</v>
      </c>
    </row>
    <row r="6" spans="1:14" ht="15.75" x14ac:dyDescent="0.25">
      <c r="A6" s="2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J6" s="1"/>
      <c r="N6" s="2">
        <f t="shared" si="0"/>
        <v>8522</v>
      </c>
    </row>
    <row r="7" spans="1:14" ht="15.75" x14ac:dyDescent="0.25">
      <c r="A7" s="2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J7" s="1"/>
      <c r="N7" s="2">
        <f t="shared" si="0"/>
        <v>179</v>
      </c>
    </row>
    <row r="8" spans="1:14" ht="15.75" x14ac:dyDescent="0.25">
      <c r="A8" s="2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J8" s="1"/>
      <c r="N8" s="2">
        <f t="shared" si="0"/>
        <v>10624</v>
      </c>
    </row>
    <row r="9" spans="1:14" ht="15.75" x14ac:dyDescent="0.25">
      <c r="A9" s="2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J9" s="1"/>
      <c r="N9" s="2">
        <f t="shared" si="0"/>
        <v>2005</v>
      </c>
    </row>
    <row r="10" spans="1:14" ht="15.75" x14ac:dyDescent="0.25">
      <c r="A10" s="2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J10" s="1"/>
      <c r="N10" s="2">
        <f t="shared" si="0"/>
        <v>1181</v>
      </c>
    </row>
    <row r="11" spans="1:14" ht="15.75" x14ac:dyDescent="0.25">
      <c r="A11" s="2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J11" s="1"/>
      <c r="N11" s="2">
        <f t="shared" si="0"/>
        <v>350</v>
      </c>
    </row>
    <row r="12" spans="1:14" ht="15.75" x14ac:dyDescent="0.25">
      <c r="A12" s="2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J12" s="1"/>
      <c r="N12" s="2">
        <f t="shared" si="0"/>
        <v>8</v>
      </c>
    </row>
    <row r="13" spans="1:14" ht="15.75" x14ac:dyDescent="0.25">
      <c r="A13" s="2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J13" s="1"/>
      <c r="N13" s="2">
        <f t="shared" si="0"/>
        <v>686</v>
      </c>
    </row>
    <row r="14" spans="1:14" ht="15.75" x14ac:dyDescent="0.25">
      <c r="A14" s="2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J14" s="1"/>
      <c r="N14" s="2">
        <f t="shared" si="0"/>
        <v>628</v>
      </c>
    </row>
    <row r="15" spans="1:14" ht="15.75" x14ac:dyDescent="0.25">
      <c r="A15" s="2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J15" s="1"/>
      <c r="N15" s="2">
        <f t="shared" si="0"/>
        <v>7693</v>
      </c>
    </row>
    <row r="16" spans="1:14" ht="15.75" x14ac:dyDescent="0.25">
      <c r="A16" s="2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J16" s="1"/>
      <c r="N16" s="2">
        <f t="shared" si="0"/>
        <v>2764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22">
        <f t="shared" si="1"/>
        <v>1678</v>
      </c>
      <c r="F17" s="22">
        <f t="shared" si="1"/>
        <v>1702</v>
      </c>
      <c r="G17" s="22">
        <f t="shared" si="1"/>
        <v>1735</v>
      </c>
      <c r="H17" s="22">
        <f t="shared" si="1"/>
        <v>1715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11771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J18" s="1"/>
      <c r="N18" s="2">
        <f t="shared" si="0"/>
        <v>706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J19" s="1"/>
      <c r="N19" s="2">
        <f t="shared" si="0"/>
        <v>3283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J20" s="1"/>
      <c r="N20" s="2">
        <f t="shared" si="0"/>
        <v>385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J21" s="1"/>
      <c r="N21" s="2">
        <f t="shared" si="0"/>
        <v>4513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J22" s="1"/>
      <c r="N22" s="2">
        <f t="shared" si="0"/>
        <v>3292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J23" s="1"/>
      <c r="N23" s="2">
        <f t="shared" si="0"/>
        <v>912</v>
      </c>
      <c r="O23" s="2"/>
      <c r="P23" s="2"/>
      <c r="Q23" s="2"/>
    </row>
    <row r="24" spans="1:17" x14ac:dyDescent="0.25">
      <c r="A24" s="17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J24" s="29"/>
      <c r="N24" s="17">
        <f t="shared" si="0"/>
        <v>3346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J25" s="1"/>
      <c r="N25" s="2">
        <f t="shared" si="0"/>
        <v>15141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J26" s="1"/>
      <c r="N26" s="2">
        <f t="shared" si="0"/>
        <v>1869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J27" s="1"/>
      <c r="N27" s="2">
        <f t="shared" si="0"/>
        <v>2071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J28" s="1"/>
      <c r="N28" s="2">
        <f t="shared" si="0"/>
        <v>709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J29" s="1"/>
      <c r="N29" s="2">
        <f t="shared" si="0"/>
        <v>2539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J30" s="1"/>
      <c r="N30" s="2">
        <f t="shared" si="0"/>
        <v>187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J31" s="1"/>
      <c r="N31" s="2">
        <f t="shared" si="0"/>
        <v>702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J32" s="1"/>
      <c r="N32" s="2">
        <f t="shared" si="0"/>
        <v>3641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J33" s="1"/>
      <c r="N33" s="2">
        <f t="shared" si="0"/>
        <v>7770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J34" s="1"/>
      <c r="N34" s="2">
        <f t="shared" si="0"/>
        <v>1420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J35" s="1"/>
      <c r="N35" s="2">
        <f t="shared" si="0"/>
        <v>9010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J36" s="1"/>
      <c r="N36" s="2">
        <f t="shared" si="0"/>
        <v>1547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J37" s="1"/>
      <c r="N37" s="2">
        <f t="shared" ref="N37:N53" si="2">SUM(B37:M37)</f>
        <v>217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J38" s="1"/>
      <c r="N38" s="2">
        <f t="shared" si="2"/>
        <v>124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J39" s="1"/>
      <c r="N39" s="2">
        <f t="shared" si="2"/>
        <v>179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J40" s="1"/>
      <c r="N40" s="2">
        <f t="shared" si="2"/>
        <v>54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J41" s="1"/>
      <c r="N41" s="2">
        <f t="shared" si="2"/>
        <v>109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J42" s="1"/>
      <c r="N42" s="2">
        <f t="shared" si="2"/>
        <v>9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24">
        <f t="shared" si="3"/>
        <v>133</v>
      </c>
      <c r="F43" s="24">
        <f t="shared" si="3"/>
        <v>18</v>
      </c>
      <c r="G43" s="24">
        <f t="shared" si="3"/>
        <v>3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475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J44" s="1"/>
      <c r="N44" s="2">
        <f t="shared" si="2"/>
        <v>735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J45" s="1"/>
      <c r="N45" s="2">
        <f t="shared" si="2"/>
        <v>459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J46" s="1"/>
      <c r="N46" s="2">
        <f t="shared" si="2"/>
        <v>2992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J47" s="1"/>
      <c r="N47" s="2">
        <f t="shared" si="2"/>
        <v>3568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J48" s="1"/>
      <c r="N48" s="2">
        <f t="shared" si="2"/>
        <v>1811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J49" s="1"/>
      <c r="N49" s="2">
        <f t="shared" si="2"/>
        <v>1967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J50" s="1"/>
      <c r="N50" s="2">
        <f t="shared" si="2"/>
        <v>4789</v>
      </c>
    </row>
    <row r="51" spans="1:17" ht="15.75" x14ac:dyDescent="0.25">
      <c r="A51" s="2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J51" s="1"/>
      <c r="N51" s="2">
        <f t="shared" si="2"/>
        <v>789</v>
      </c>
    </row>
    <row r="52" spans="1:17" ht="15.75" x14ac:dyDescent="0.25">
      <c r="A52" s="2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J52" s="1"/>
      <c r="N52" s="2">
        <f t="shared" si="2"/>
        <v>2924</v>
      </c>
    </row>
    <row r="53" spans="1:17" ht="15.75" x14ac:dyDescent="0.25">
      <c r="A53" s="2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J53" s="1"/>
      <c r="N53" s="2">
        <f t="shared" si="2"/>
        <v>782</v>
      </c>
    </row>
    <row r="54" spans="1:17" ht="15.75" x14ac:dyDescent="0.25">
      <c r="A54" s="2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J54" s="1"/>
      <c r="N54" s="2">
        <f>SUM(B54:M54)</f>
        <v>1502</v>
      </c>
    </row>
    <row r="55" spans="1:17" ht="15.75" x14ac:dyDescent="0.25">
      <c r="A55" s="2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J55" s="1"/>
      <c r="N55" s="2">
        <f>SUM(B55:M55)</f>
        <v>440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2"/>
  <sheetViews>
    <sheetView tabSelected="1" showWhiteSpace="0" view="pageLayout" topLeftCell="A28" zoomScaleNormal="100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4" spans="2:5" x14ac:dyDescent="0.25">
      <c r="B4" s="8" t="s">
        <v>59</v>
      </c>
      <c r="C4" s="8"/>
      <c r="D4" s="8"/>
      <c r="E4" s="8"/>
    </row>
    <row r="5" spans="2:5" x14ac:dyDescent="0.25">
      <c r="B5" s="26" t="s">
        <v>89</v>
      </c>
      <c r="C5" s="8"/>
      <c r="D5" s="30" t="s">
        <v>60</v>
      </c>
      <c r="E5" s="31"/>
    </row>
    <row r="6" spans="2:5" x14ac:dyDescent="0.25">
      <c r="B6" s="9" t="s">
        <v>61</v>
      </c>
      <c r="C6" s="10" t="s">
        <v>62</v>
      </c>
      <c r="D6" s="10" t="s">
        <v>63</v>
      </c>
      <c r="E6" s="10" t="s">
        <v>64</v>
      </c>
    </row>
    <row r="7" spans="2:5" x14ac:dyDescent="0.25">
      <c r="B7" s="9" t="s">
        <v>13</v>
      </c>
      <c r="C7" s="11">
        <f>'2015 YTD Circ'!N4</f>
        <v>66297</v>
      </c>
      <c r="D7" s="9">
        <f>'2015 YTD Loans'!N4</f>
        <v>7416</v>
      </c>
      <c r="E7" s="9">
        <f>'2015 YTD Borrows'!N4</f>
        <v>8398</v>
      </c>
    </row>
    <row r="8" spans="2:5" x14ac:dyDescent="0.25">
      <c r="B8" s="9" t="s">
        <v>14</v>
      </c>
      <c r="C8" s="20">
        <f>'2015 YTD Circ'!N5</f>
        <v>23048</v>
      </c>
      <c r="D8" s="19">
        <f>'2015 YTD Loans'!N5</f>
        <v>2648</v>
      </c>
      <c r="E8" s="19">
        <f>'2015 YTD Borrows'!N5</f>
        <v>2671</v>
      </c>
    </row>
    <row r="9" spans="2:5" x14ac:dyDescent="0.25">
      <c r="B9" s="9" t="s">
        <v>15</v>
      </c>
      <c r="C9" s="20">
        <f>'2015 YTD Circ'!N6</f>
        <v>121669</v>
      </c>
      <c r="D9" s="19">
        <f>'2015 YTD Loans'!N6</f>
        <v>10734</v>
      </c>
      <c r="E9" s="19">
        <f>'2015 YTD Borrows'!N6</f>
        <v>8522</v>
      </c>
    </row>
    <row r="10" spans="2:5" x14ac:dyDescent="0.25">
      <c r="B10" s="9" t="s">
        <v>16</v>
      </c>
      <c r="C10" s="20">
        <f>'2015 YTD Circ'!N7</f>
        <v>2121</v>
      </c>
      <c r="D10" s="19">
        <f>'2015 YTD Loans'!N7</f>
        <v>603</v>
      </c>
      <c r="E10" s="19">
        <f>'2015 YTD Borrows'!N7</f>
        <v>179</v>
      </c>
    </row>
    <row r="11" spans="2:5" x14ac:dyDescent="0.25">
      <c r="B11" s="11" t="s">
        <v>65</v>
      </c>
      <c r="C11" s="20">
        <f>'2015 YTD Circ'!N8</f>
        <v>86903</v>
      </c>
      <c r="D11" s="19">
        <f>'2015 YTD Loans'!N8</f>
        <v>7668</v>
      </c>
      <c r="E11" s="19">
        <f>'2015 YTD Borrows'!N8</f>
        <v>10624</v>
      </c>
    </row>
    <row r="12" spans="2:5" x14ac:dyDescent="0.25">
      <c r="B12" s="9" t="s">
        <v>18</v>
      </c>
      <c r="C12" s="20">
        <f>'2015 YTD Circ'!N9</f>
        <v>7738</v>
      </c>
      <c r="D12" s="19">
        <f>'2015 YTD Loans'!N9</f>
        <v>1398</v>
      </c>
      <c r="E12" s="19">
        <f>'2015 YTD Borrows'!N9</f>
        <v>2005</v>
      </c>
    </row>
    <row r="13" spans="2:5" x14ac:dyDescent="0.25">
      <c r="B13" s="9" t="s">
        <v>19</v>
      </c>
      <c r="C13" s="20">
        <f>'2015 YTD Circ'!N10</f>
        <v>6091</v>
      </c>
      <c r="D13" s="19">
        <f>'2015 YTD Loans'!N10</f>
        <v>1632</v>
      </c>
      <c r="E13" s="19">
        <f>'2015 YTD Borrows'!N10</f>
        <v>1181</v>
      </c>
    </row>
    <row r="14" spans="2:5" x14ac:dyDescent="0.25">
      <c r="B14" s="9" t="s">
        <v>20</v>
      </c>
      <c r="C14" s="20">
        <f>'2015 YTD Circ'!N11</f>
        <v>3315</v>
      </c>
      <c r="D14" s="19">
        <f>'2015 YTD Loans'!N11</f>
        <v>644</v>
      </c>
      <c r="E14" s="19">
        <f>'2015 YTD Borrows'!N11</f>
        <v>350</v>
      </c>
    </row>
    <row r="15" spans="2:5" x14ac:dyDescent="0.25">
      <c r="B15" s="9" t="s">
        <v>81</v>
      </c>
      <c r="C15" s="20">
        <f>'2015 YTD Circ'!N12</f>
        <v>589</v>
      </c>
      <c r="D15" s="19">
        <f>'2015 YTD Loans'!N12</f>
        <v>210</v>
      </c>
      <c r="E15" s="19">
        <f>'2015 YTD Borrows'!N12</f>
        <v>8</v>
      </c>
    </row>
    <row r="16" spans="2:5" x14ac:dyDescent="0.25">
      <c r="B16" s="11" t="s">
        <v>66</v>
      </c>
      <c r="C16" s="11">
        <f>'2015 YTD Circ'!N17</f>
        <v>33673</v>
      </c>
      <c r="D16" s="9">
        <f>'2015 YTD Loans'!N17</f>
        <v>12004</v>
      </c>
      <c r="E16" s="9">
        <f>'2015 YTD Borrows'!N17</f>
        <v>11771</v>
      </c>
    </row>
    <row r="17" spans="2:5" x14ac:dyDescent="0.25">
      <c r="B17" s="9" t="s">
        <v>26</v>
      </c>
      <c r="C17" s="20">
        <f>'2015 YTD Circ'!N18</f>
        <v>3750</v>
      </c>
      <c r="D17" s="19">
        <f>'2015 YTD Loans'!N18</f>
        <v>348</v>
      </c>
      <c r="E17" s="19">
        <f>'2015 YTD Borrows'!N18</f>
        <v>706</v>
      </c>
    </row>
    <row r="18" spans="2:5" x14ac:dyDescent="0.25">
      <c r="B18" s="9" t="s">
        <v>27</v>
      </c>
      <c r="C18" s="20">
        <f>'2015 YTD Circ'!N19</f>
        <v>29988</v>
      </c>
      <c r="D18" s="19">
        <f>'2015 YTD Loans'!N19</f>
        <v>3518</v>
      </c>
      <c r="E18" s="19">
        <f>'2015 YTD Borrows'!N19</f>
        <v>3283</v>
      </c>
    </row>
    <row r="19" spans="2:5" x14ac:dyDescent="0.25">
      <c r="B19" s="9" t="s">
        <v>28</v>
      </c>
      <c r="C19" s="20">
        <f>'2015 YTD Circ'!N20</f>
        <v>1938</v>
      </c>
      <c r="D19" s="19">
        <f>'2015 YTD Loans'!N20</f>
        <v>462</v>
      </c>
      <c r="E19" s="19">
        <f>'2015 YTD Borrows'!N20</f>
        <v>385</v>
      </c>
    </row>
    <row r="20" spans="2:5" x14ac:dyDescent="0.25">
      <c r="B20" s="9" t="s">
        <v>29</v>
      </c>
      <c r="C20" s="20">
        <f>'2015 YTD Circ'!N21</f>
        <v>33345</v>
      </c>
      <c r="D20" s="19">
        <f>'2015 YTD Loans'!N21</f>
        <v>4185</v>
      </c>
      <c r="E20" s="19">
        <f>'2015 YTD Borrows'!N21</f>
        <v>4513</v>
      </c>
    </row>
    <row r="21" spans="2:5" x14ac:dyDescent="0.25">
      <c r="B21" s="9" t="s">
        <v>30</v>
      </c>
      <c r="C21" s="20">
        <f>'2015 YTD Circ'!N22</f>
        <v>36897</v>
      </c>
      <c r="D21" s="19">
        <f>'2015 YTD Loans'!N22</f>
        <v>2426</v>
      </c>
      <c r="E21" s="19">
        <f>'2015 YTD Borrows'!N22</f>
        <v>3292</v>
      </c>
    </row>
    <row r="22" spans="2:5" x14ac:dyDescent="0.25">
      <c r="B22" s="9" t="s">
        <v>31</v>
      </c>
      <c r="C22" s="20">
        <f>'2015 YTD Circ'!N23</f>
        <v>12049</v>
      </c>
      <c r="D22" s="19">
        <f>'2015 YTD Loans'!N23</f>
        <v>1643</v>
      </c>
      <c r="E22" s="19">
        <f>'2015 YTD Borrows'!N23</f>
        <v>912</v>
      </c>
    </row>
    <row r="23" spans="2:5" x14ac:dyDescent="0.25">
      <c r="B23" s="19" t="s">
        <v>88</v>
      </c>
      <c r="C23" s="20">
        <f>'2015 YTD Circ'!N24</f>
        <v>30957</v>
      </c>
      <c r="D23" s="19">
        <f>'2015 YTD Loans'!N24</f>
        <v>4148</v>
      </c>
      <c r="E23" s="19">
        <f>'2015 YTD Borrows'!N24</f>
        <v>3346</v>
      </c>
    </row>
    <row r="24" spans="2:5" x14ac:dyDescent="0.25">
      <c r="B24" s="11" t="s">
        <v>67</v>
      </c>
      <c r="C24" s="20">
        <f>'2015 YTD Circ'!N25</f>
        <v>137721</v>
      </c>
      <c r="D24" s="19">
        <f>'2015 YTD Loans'!N25</f>
        <v>10569</v>
      </c>
      <c r="E24" s="19">
        <f>'2015 YTD Borrows'!N25</f>
        <v>15141</v>
      </c>
    </row>
    <row r="25" spans="2:5" x14ac:dyDescent="0.25">
      <c r="B25" s="9" t="s">
        <v>33</v>
      </c>
      <c r="C25" s="20">
        <f>'2015 YTD Circ'!N26</f>
        <v>13405</v>
      </c>
      <c r="D25" s="19">
        <f>'2015 YTD Loans'!N26</f>
        <v>2793</v>
      </c>
      <c r="E25" s="19">
        <f>'2015 YTD Borrows'!N26</f>
        <v>1869</v>
      </c>
    </row>
    <row r="26" spans="2:5" x14ac:dyDescent="0.25">
      <c r="B26" s="9" t="s">
        <v>34</v>
      </c>
      <c r="C26" s="20">
        <f>'2015 YTD Circ'!N27</f>
        <v>9879</v>
      </c>
      <c r="D26" s="19">
        <f>'2015 YTD Loans'!N27</f>
        <v>2140</v>
      </c>
      <c r="E26" s="19">
        <f>'2015 YTD Borrows'!N27</f>
        <v>2071</v>
      </c>
    </row>
    <row r="27" spans="2:5" x14ac:dyDescent="0.25">
      <c r="B27" s="9" t="s">
        <v>35</v>
      </c>
      <c r="C27" s="20">
        <f>'2015 YTD Circ'!N28</f>
        <v>3847</v>
      </c>
      <c r="D27" s="19">
        <f>'2015 YTD Loans'!N28</f>
        <v>654</v>
      </c>
      <c r="E27" s="19">
        <f>'2015 YTD Borrows'!N28</f>
        <v>709</v>
      </c>
    </row>
    <row r="28" spans="2:5" x14ac:dyDescent="0.25">
      <c r="B28" s="9" t="s">
        <v>36</v>
      </c>
      <c r="C28" s="20">
        <f>'2015 YTD Circ'!N29</f>
        <v>21263</v>
      </c>
      <c r="D28" s="19">
        <f>'2015 YTD Loans'!N29</f>
        <v>2556</v>
      </c>
      <c r="E28" s="19">
        <f>'2015 YTD Borrows'!N29</f>
        <v>2539</v>
      </c>
    </row>
    <row r="29" spans="2:5" x14ac:dyDescent="0.25">
      <c r="B29" s="9" t="s">
        <v>37</v>
      </c>
      <c r="C29" s="20">
        <f>'2015 YTD Circ'!N30</f>
        <v>329</v>
      </c>
      <c r="D29" s="19">
        <f>'2015 YTD Loans'!N30</f>
        <v>1019</v>
      </c>
      <c r="E29" s="19">
        <f>'2015 YTD Borrows'!N30</f>
        <v>187</v>
      </c>
    </row>
    <row r="30" spans="2:5" x14ac:dyDescent="0.25">
      <c r="B30" s="11" t="s">
        <v>68</v>
      </c>
      <c r="C30" s="20">
        <f>'2015 YTD Circ'!N31</f>
        <v>7877</v>
      </c>
      <c r="D30" s="19">
        <f>'2015 YTD Loans'!N31</f>
        <v>2320</v>
      </c>
      <c r="E30" s="19">
        <f>'2015 YTD Borrows'!N31</f>
        <v>702</v>
      </c>
    </row>
    <row r="31" spans="2:5" x14ac:dyDescent="0.25">
      <c r="B31" s="11" t="s">
        <v>69</v>
      </c>
      <c r="C31" s="20">
        <f>'2015 YTD Circ'!N32</f>
        <v>31848</v>
      </c>
      <c r="D31" s="19">
        <f>'2015 YTD Loans'!N32</f>
        <v>3802</v>
      </c>
      <c r="E31" s="19">
        <f>'2015 YTD Borrows'!N32</f>
        <v>3641</v>
      </c>
    </row>
    <row r="32" spans="2:5" x14ac:dyDescent="0.25">
      <c r="B32" s="9" t="s">
        <v>40</v>
      </c>
      <c r="C32" s="20">
        <f>'2015 YTD Circ'!N33</f>
        <v>24725</v>
      </c>
      <c r="D32" s="19">
        <f>'2015 YTD Loans'!N33</f>
        <v>4713</v>
      </c>
      <c r="E32" s="19">
        <f>'2015 YTD Borrows'!N33</f>
        <v>7770</v>
      </c>
    </row>
    <row r="33" spans="2:5" x14ac:dyDescent="0.25">
      <c r="B33" s="9" t="s">
        <v>41</v>
      </c>
      <c r="C33" s="20">
        <f>'2015 YTD Circ'!N34</f>
        <v>10566</v>
      </c>
      <c r="D33" s="19">
        <f>'2015 YTD Loans'!N34</f>
        <v>1076</v>
      </c>
      <c r="E33" s="19">
        <f>'2015 YTD Borrows'!N34</f>
        <v>1420</v>
      </c>
    </row>
    <row r="34" spans="2:5" x14ac:dyDescent="0.25">
      <c r="B34" s="9" t="s">
        <v>42</v>
      </c>
      <c r="C34" s="20">
        <f>'2015 YTD Circ'!N35</f>
        <v>77727</v>
      </c>
      <c r="D34" s="19">
        <f>'2015 YTD Loans'!N35</f>
        <v>8667</v>
      </c>
      <c r="E34" s="19">
        <f>'2015 YTD Borrows'!N35</f>
        <v>9010</v>
      </c>
    </row>
    <row r="35" spans="2:5" x14ac:dyDescent="0.25">
      <c r="B35" s="9" t="s">
        <v>43</v>
      </c>
      <c r="C35" s="20">
        <f>'2015 YTD Circ'!N36</f>
        <v>17076</v>
      </c>
      <c r="D35" s="19">
        <f>'2015 YTD Loans'!N36</f>
        <v>2483</v>
      </c>
      <c r="E35" s="19">
        <f>'2015 YTD Borrows'!N36</f>
        <v>1547</v>
      </c>
    </row>
    <row r="36" spans="2:5" x14ac:dyDescent="0.25">
      <c r="B36" s="9" t="s">
        <v>70</v>
      </c>
      <c r="C36" s="20">
        <f>'2015 YTD Circ'!N37</f>
        <v>1269</v>
      </c>
      <c r="D36" s="19">
        <f>'2015 YTD Loans'!N37</f>
        <v>460</v>
      </c>
      <c r="E36" s="19">
        <f>'2015 YTD Borrows'!N37</f>
        <v>217</v>
      </c>
    </row>
    <row r="37" spans="2:5" x14ac:dyDescent="0.25">
      <c r="B37" s="9" t="s">
        <v>87</v>
      </c>
      <c r="C37" s="11">
        <f>'2015 YTD Circ'!N43</f>
        <v>16537</v>
      </c>
      <c r="D37" s="9">
        <f>'2015 YTD Loans'!N43</f>
        <v>1155</v>
      </c>
      <c r="E37" s="9">
        <f>'2015 YTD Borrows'!N43</f>
        <v>475</v>
      </c>
    </row>
    <row r="38" spans="2:5" x14ac:dyDescent="0.25">
      <c r="B38" s="9" t="s">
        <v>45</v>
      </c>
      <c r="C38" s="20">
        <f>'2015 YTD Circ'!N44</f>
        <v>3572</v>
      </c>
      <c r="D38" s="19">
        <f>'2015 YTD Loans'!N44</f>
        <v>624</v>
      </c>
      <c r="E38" s="19">
        <f>'2015 YTD Borrows'!N44</f>
        <v>735</v>
      </c>
    </row>
    <row r="39" spans="2:5" x14ac:dyDescent="0.25">
      <c r="B39" s="19" t="s">
        <v>46</v>
      </c>
      <c r="C39" s="20">
        <f>'2015 YTD Circ'!N45</f>
        <v>3651</v>
      </c>
      <c r="D39" s="19">
        <f>'2015 YTD Loans'!N45</f>
        <v>834</v>
      </c>
      <c r="E39" s="19">
        <f>'2015 YTD Borrows'!N45</f>
        <v>459</v>
      </c>
    </row>
    <row r="40" spans="2:5" x14ac:dyDescent="0.25">
      <c r="B40" s="9" t="s">
        <v>47</v>
      </c>
      <c r="C40" s="20">
        <f>'2015 YTD Circ'!N46</f>
        <v>20826</v>
      </c>
      <c r="D40" s="19">
        <f>'2015 YTD Loans'!N46</f>
        <v>2586</v>
      </c>
      <c r="E40" s="19">
        <f>'2015 YTD Borrows'!N46</f>
        <v>2992</v>
      </c>
    </row>
    <row r="41" spans="2:5" x14ac:dyDescent="0.25">
      <c r="B41" s="9" t="s">
        <v>48</v>
      </c>
      <c r="C41" s="20">
        <f>'2015 YTD Circ'!N47</f>
        <v>34588</v>
      </c>
      <c r="D41" s="19">
        <f>'2015 YTD Loans'!N47</f>
        <v>3916</v>
      </c>
      <c r="E41" s="19">
        <f>'2015 YTD Borrows'!N47</f>
        <v>3568</v>
      </c>
    </row>
    <row r="42" spans="2:5" x14ac:dyDescent="0.25">
      <c r="B42" s="9" t="s">
        <v>49</v>
      </c>
      <c r="C42" s="20">
        <f>'2015 YTD Circ'!N48</f>
        <v>29303</v>
      </c>
      <c r="D42" s="19">
        <f>'2015 YTD Loans'!N48</f>
        <v>4914</v>
      </c>
      <c r="E42" s="19">
        <f>'2015 YTD Borrows'!N48</f>
        <v>1811</v>
      </c>
    </row>
    <row r="43" spans="2:5" x14ac:dyDescent="0.25">
      <c r="B43" s="11" t="s">
        <v>71</v>
      </c>
      <c r="C43" s="20">
        <f>'2015 YTD Circ'!N49</f>
        <v>10237</v>
      </c>
      <c r="D43" s="19">
        <f>'2015 YTD Loans'!N49</f>
        <v>1700</v>
      </c>
      <c r="E43" s="19">
        <f>'2015 YTD Borrows'!N49</f>
        <v>1967</v>
      </c>
    </row>
    <row r="44" spans="2:5" x14ac:dyDescent="0.25">
      <c r="B44" s="9" t="s">
        <v>51</v>
      </c>
      <c r="C44" s="20">
        <f>'2015 YTD Circ'!N50</f>
        <v>35156</v>
      </c>
      <c r="D44" s="19">
        <f>'2015 YTD Loans'!N50</f>
        <v>4168</v>
      </c>
      <c r="E44" s="19">
        <f>'2015 YTD Borrows'!N50</f>
        <v>4789</v>
      </c>
    </row>
    <row r="45" spans="2:5" x14ac:dyDescent="0.25">
      <c r="B45" s="11" t="s">
        <v>72</v>
      </c>
      <c r="C45" s="20">
        <f>'2015 YTD Circ'!N51</f>
        <v>6739</v>
      </c>
      <c r="D45" s="19">
        <f>'2015 YTD Loans'!N51</f>
        <v>1088</v>
      </c>
      <c r="E45" s="19">
        <f>'2015 YTD Borrows'!N51</f>
        <v>789</v>
      </c>
    </row>
    <row r="46" spans="2:5" x14ac:dyDescent="0.25">
      <c r="B46" s="9" t="s">
        <v>53</v>
      </c>
      <c r="C46" s="20">
        <f>'2015 YTD Circ'!N52</f>
        <v>20487</v>
      </c>
      <c r="D46" s="19">
        <f>'2015 YTD Loans'!N52</f>
        <v>2981</v>
      </c>
      <c r="E46" s="19">
        <f>'2015 YTD Borrows'!N52</f>
        <v>2924</v>
      </c>
    </row>
    <row r="47" spans="2:5" x14ac:dyDescent="0.25">
      <c r="B47" s="9" t="s">
        <v>54</v>
      </c>
      <c r="C47" s="20">
        <f>'2015 YTD Circ'!N53</f>
        <v>3534</v>
      </c>
      <c r="D47" s="19">
        <f>'2015 YTD Loans'!N53</f>
        <v>707</v>
      </c>
      <c r="E47" s="19">
        <f>'2015 YTD Borrows'!N53</f>
        <v>782</v>
      </c>
    </row>
    <row r="48" spans="2:5" x14ac:dyDescent="0.25">
      <c r="B48" s="11" t="s">
        <v>73</v>
      </c>
      <c r="C48" s="20">
        <f>'2015 YTD Circ'!N54</f>
        <v>5889</v>
      </c>
      <c r="D48" s="19">
        <f>'2015 YTD Loans'!N54</f>
        <v>1419</v>
      </c>
      <c r="E48" s="19">
        <f>'2015 YTD Borrows'!N54</f>
        <v>1502</v>
      </c>
    </row>
    <row r="49" spans="2:5" x14ac:dyDescent="0.25">
      <c r="B49" s="9" t="s">
        <v>56</v>
      </c>
      <c r="C49" s="20">
        <f>'2015 YTD Circ'!N55</f>
        <v>2762</v>
      </c>
      <c r="D49" s="19">
        <f>'2015 YTD Loans'!N55</f>
        <v>1171</v>
      </c>
      <c r="E49" s="19">
        <f>'2015 YTD Borrows'!N55</f>
        <v>440</v>
      </c>
    </row>
    <row r="50" spans="2:5" x14ac:dyDescent="0.25">
      <c r="B50" s="12" t="s">
        <v>12</v>
      </c>
      <c r="C50" s="20">
        <f>SUM(C7:C49)</f>
        <v>1051181</v>
      </c>
      <c r="D50" s="19">
        <f>SUM(D7:D49)</f>
        <v>132202</v>
      </c>
      <c r="E50" s="9">
        <f>SUM(E7:E49)</f>
        <v>132202</v>
      </c>
    </row>
    <row r="52" spans="2:5" x14ac:dyDescent="0.25">
      <c r="C52" s="32">
        <v>14</v>
      </c>
      <c r="D52" s="32"/>
    </row>
  </sheetData>
  <mergeCells count="2">
    <mergeCell ref="D5:E5"/>
    <mergeCell ref="C52:D52"/>
  </mergeCells>
  <pageMargins left="0.25" right="0.25" top="0.25" bottom="0.25" header="0" footer="0"/>
  <pageSetup orientation="portrait" r:id="rId1"/>
  <headerFoot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Laura</cp:lastModifiedBy>
  <cp:lastPrinted>2015-07-10T22:22:04Z</cp:lastPrinted>
  <dcterms:created xsi:type="dcterms:W3CDTF">2014-02-13T18:54:49Z</dcterms:created>
  <dcterms:modified xsi:type="dcterms:W3CDTF">2015-08-07T19:46:48Z</dcterms:modified>
</cp:coreProperties>
</file>