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135"/>
  </bookViews>
  <sheets>
    <sheet name="2017-Year to date" sheetId="2" r:id="rId1"/>
    <sheet name="January " sheetId="1" r:id="rId2"/>
    <sheet name="February" sheetId="3" r:id="rId3"/>
  </sheets>
  <definedNames>
    <definedName name="_xlnm._FilterDatabase" localSheetId="0" hidden="1">'2017-Year to date'!$A$2:$D$58</definedName>
    <definedName name="_xlnm._FilterDatabase" localSheetId="1" hidden="1">'January '!$A$1:$R$57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<sst xmlns="http://schemas.openxmlformats.org/spreadsheetml/2006/main" count="156" uniqueCount="84">
  <si>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</si>
  <si>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</si>
  <si>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</si>
  <si>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</si>
  <si>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</si>
  <si>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</si>
  <si>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</si>
  <si>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</si>
  <si>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</si>
  <si>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</si>
  <si>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</si>
  <si>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</si>
  <si>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</si>
  <si>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</si>
  <si>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</si>
  <si>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</si>
  <si>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</si>
  <si>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</si>
  <si>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</si>
  <si>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</si>
  <si>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</si>
  <si>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</si>
  <si>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</si>
  <si>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</si>
  <si>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</si>
  <si>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</si>
  <si>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</si>
  <si>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</si>
  <si>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</si>
  <si>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</si>
  <si>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</si>
  <si>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</si>
  <si>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</si>
  <si>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</si>
  <si>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</si>
  <si>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</si>
  <si>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</si>
  <si>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</si>
  <si>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</si>
  <si>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</si>
  <si>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</si>
  <si>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</si>
  <si>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</si>
  <si>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</si>
  <si>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</si>
  <si>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</si>
  <si>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</si>
  <si>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</si>
  <si>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</si>
  <si>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</si>
  <si>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</si>
  <si>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</si>
  <si>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</si>
  <si>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</si>
  <si>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</si>
  <si>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</si>
  <si>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</si>
  <si>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</si>
  <si>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</si>
  <si>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</si>
  <si>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</si>
  <si>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</si>
  <si>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</si>
  <si>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</si>
  <si>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</si>
  <si>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</si>
  <si>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</si>
  <si>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</si>
  <si>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</si>
  <si>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</si>
  <si>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</si>
  <si>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</si>
  <si>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</si>
  <si>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</si>
  <si>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</si>
  <si>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</si>
  <si>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</si>
  <si>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</si>
  <si>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</si>
  <si>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</si>
  <si>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</si>
  <si>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</si>
  <si>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</si>
  <si>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Page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</si>
</sst>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17" fontId="0" fillId="7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topLeftCell="A29" workbookViewId="0">
      <selection activeCell="B60" sqref="B60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23" t="s">
        <v>79</v>
      </c>
      <c r="B1" s="23"/>
      <c r="C1" s="23" t="s">
        <v>75</v>
      </c>
      <c r="D1" s="23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'January '!A2</f>
        <v>ATCHISON</v>
      </c>
      <c r="B3" s="4">
        <f>'January '!I2+February!J2</f>
        <v>14813</v>
      </c>
      <c r="C3" s="4">
        <f>'January '!Q2+February!R2</f>
        <v>1872</v>
      </c>
      <c r="D3" s="4">
        <f>'January '!R2+February!S2</f>
        <v>2216</v>
      </c>
    </row>
    <row r="4" spans="1:4" x14ac:dyDescent="0.25">
      <c r="A4" s="16" t="str">
        <f>'January '!A3</f>
        <v>BALDWIN</v>
      </c>
      <c r="B4" s="6">
        <f>'January '!I3+February!J3</f>
        <v>5223</v>
      </c>
      <c r="C4" s="6">
        <f>'January '!Q3+February!R3</f>
        <v>752</v>
      </c>
      <c r="D4" s="6">
        <f>'January '!R3+February!S3</f>
        <v>717</v>
      </c>
    </row>
    <row r="5" spans="1:4" x14ac:dyDescent="0.25">
      <c r="A5" s="15" t="str">
        <f>'January '!A4</f>
        <v>BASEHOR</v>
      </c>
      <c r="B5" s="4">
        <f>'January '!I4+February!J4</f>
        <v>30118</v>
      </c>
      <c r="C5" s="4">
        <f>'January '!Q4+February!R4</f>
        <v>2652</v>
      </c>
      <c r="D5" s="4">
        <f>'January '!R4+February!S4</f>
        <v>2624</v>
      </c>
    </row>
    <row r="6" spans="1:4" x14ac:dyDescent="0.25">
      <c r="A6" s="16" t="str">
        <f>'January '!A5</f>
        <v>BERN</v>
      </c>
      <c r="B6" s="6">
        <f>'January '!I5+February!J5</f>
        <v>446</v>
      </c>
      <c r="C6" s="6">
        <f>'January '!Q5+February!R5</f>
        <v>193</v>
      </c>
      <c r="D6" s="6">
        <f>'January '!R5+February!S5</f>
        <v>66</v>
      </c>
    </row>
    <row r="7" spans="1:4" x14ac:dyDescent="0.25">
      <c r="A7" s="15" t="str">
        <f>'January '!A6</f>
        <v>BONNERSPGS</v>
      </c>
      <c r="B7" s="4">
        <f>'January '!I6+February!J6</f>
        <v>20120</v>
      </c>
      <c r="C7" s="4">
        <f>'January '!Q6+February!R6</f>
        <v>2572</v>
      </c>
      <c r="D7" s="4">
        <f>'January '!R6+February!S6</f>
        <v>2902</v>
      </c>
    </row>
    <row r="8" spans="1:4" x14ac:dyDescent="0.25">
      <c r="A8" s="16" t="str">
        <f>'January '!A7</f>
        <v>BURLINGAME</v>
      </c>
      <c r="B8" s="6">
        <f>'January '!I7+February!J7</f>
        <v>2353</v>
      </c>
      <c r="C8" s="6">
        <f>'January '!Q7+February!R7</f>
        <v>545</v>
      </c>
      <c r="D8" s="6">
        <f>'January '!R7+February!S7</f>
        <v>755</v>
      </c>
    </row>
    <row r="9" spans="1:4" x14ac:dyDescent="0.25">
      <c r="A9" s="15" t="str">
        <f>'January '!A8</f>
        <v>CARBONDALE</v>
      </c>
      <c r="B9" s="4">
        <f>'January '!I8+February!J8</f>
        <v>1680</v>
      </c>
      <c r="C9" s="4">
        <f>'January '!Q8+February!R8</f>
        <v>432</v>
      </c>
      <c r="D9" s="4">
        <f>'January '!R8+February!S8</f>
        <v>308</v>
      </c>
    </row>
    <row r="10" spans="1:4" x14ac:dyDescent="0.25">
      <c r="A10" s="16" t="str">
        <f>'January '!A9</f>
        <v>CENTRALIA</v>
      </c>
      <c r="B10" s="6">
        <f>'January '!I9+February!J9</f>
        <v>678</v>
      </c>
      <c r="C10" s="6">
        <f>'January '!Q9+February!R9</f>
        <v>156</v>
      </c>
      <c r="D10" s="6">
        <f>'January '!R9+February!S9</f>
        <v>45</v>
      </c>
    </row>
    <row r="11" spans="1:4" x14ac:dyDescent="0.25">
      <c r="A11" s="15" t="str">
        <f>'January '!A10</f>
        <v>CORNING</v>
      </c>
      <c r="B11" s="4">
        <f>'January '!I10+February!J10</f>
        <v>55</v>
      </c>
      <c r="C11" s="4">
        <f>'January '!Q10+February!R10</f>
        <v>84</v>
      </c>
      <c r="D11" s="4">
        <f>'January '!R10+February!S10</f>
        <v>0</v>
      </c>
    </row>
    <row r="12" spans="1:4" x14ac:dyDescent="0.25">
      <c r="A12" s="16" t="str">
        <f>'January '!A11</f>
        <v>DIGITAL</v>
      </c>
      <c r="B12" s="6">
        <f>'January '!I11+February!J11</f>
        <v>20</v>
      </c>
      <c r="C12" s="6">
        <f>'January '!Q11+February!R11</f>
        <v>0</v>
      </c>
      <c r="D12" s="6">
        <f>'January '!R11+February!S11</f>
        <v>4</v>
      </c>
    </row>
    <row r="13" spans="1:4" hidden="1" x14ac:dyDescent="0.25">
      <c r="A13" s="17" t="str">
        <f>'January '!A12</f>
        <v>DONIELWD</v>
      </c>
      <c r="B13" s="7">
        <f>'January '!I12+February!J12</f>
        <v>946</v>
      </c>
      <c r="C13" s="7">
        <f>'January '!Q12+February!R12</f>
        <v>205</v>
      </c>
      <c r="D13" s="7">
        <f>'January '!R12+February!S12</f>
        <v>278</v>
      </c>
    </row>
    <row r="14" spans="1:4" hidden="1" x14ac:dyDescent="0.25">
      <c r="A14" s="17" t="str">
        <f>'January '!A13</f>
        <v>DONIHIGH</v>
      </c>
      <c r="B14" s="7">
        <f>'January '!I13+February!J13</f>
        <v>1481</v>
      </c>
      <c r="C14" s="7">
        <f>'January '!Q13+February!R13</f>
        <v>393</v>
      </c>
      <c r="D14" s="7">
        <f>'January '!R13+February!S13</f>
        <v>449</v>
      </c>
    </row>
    <row r="15" spans="1:4" hidden="1" x14ac:dyDescent="0.25">
      <c r="A15" s="17" t="str">
        <f>'January '!A14</f>
        <v>DONITROY</v>
      </c>
      <c r="B15" s="7">
        <f>'January '!I14+February!J14</f>
        <v>3267</v>
      </c>
      <c r="C15" s="7">
        <f>'January '!Q14+February!R14</f>
        <v>1100</v>
      </c>
      <c r="D15" s="7">
        <f>'January '!R14+February!S14</f>
        <v>697</v>
      </c>
    </row>
    <row r="16" spans="1:4" hidden="1" x14ac:dyDescent="0.25">
      <c r="A16" s="17" t="str">
        <f>'January '!A15</f>
        <v>DONIWATH</v>
      </c>
      <c r="B16" s="7">
        <f>'January '!I15+February!J15</f>
        <v>2688</v>
      </c>
      <c r="C16" s="7">
        <f>'January '!Q15+February!R15</f>
        <v>752</v>
      </c>
      <c r="D16" s="7">
        <f>'January '!R15+February!S15</f>
        <v>687</v>
      </c>
    </row>
    <row r="17" spans="1:4" x14ac:dyDescent="0.25">
      <c r="A17" s="18" t="str">
        <f>'January '!A16</f>
        <v>Doniphan County</v>
      </c>
      <c r="B17" s="8">
        <f>SUM(B13:B16)</f>
        <v>8382</v>
      </c>
      <c r="C17" s="8">
        <f>SUM(C13:C16)</f>
        <v>2450</v>
      </c>
      <c r="D17" s="8">
        <f>SUM(D13:D16)</f>
        <v>2111</v>
      </c>
    </row>
    <row r="18" spans="1:4" x14ac:dyDescent="0.25">
      <c r="A18" s="16" t="str">
        <f>'January '!A17</f>
        <v>EFFINGHAM</v>
      </c>
      <c r="B18" s="6">
        <f>'January '!I17+February!J17</f>
        <v>421</v>
      </c>
      <c r="C18" s="6">
        <f>'January '!Q17+February!R17</f>
        <v>99</v>
      </c>
      <c r="D18" s="6">
        <f>'January '!R17+February!S17</f>
        <v>162</v>
      </c>
    </row>
    <row r="19" spans="1:4" x14ac:dyDescent="0.25">
      <c r="A19" s="15" t="str">
        <f>'January '!A18</f>
        <v>EUDORA</v>
      </c>
      <c r="B19" s="4">
        <f>'January '!I18+February!J18</f>
        <v>5036</v>
      </c>
      <c r="C19" s="4">
        <f>'January '!Q18+February!R18</f>
        <v>1311</v>
      </c>
      <c r="D19" s="4">
        <f>'January '!R18+February!S18</f>
        <v>709</v>
      </c>
    </row>
    <row r="20" spans="1:4" x14ac:dyDescent="0.25">
      <c r="A20" s="16" t="str">
        <f>'January '!A19</f>
        <v>EVEREST</v>
      </c>
      <c r="B20" s="6">
        <f>'January '!I19+February!J19</f>
        <v>501</v>
      </c>
      <c r="C20" s="6">
        <f>'January '!Q19+February!R19</f>
        <v>160</v>
      </c>
      <c r="D20" s="6">
        <f>'January '!R19+February!S19</f>
        <v>112</v>
      </c>
    </row>
    <row r="21" spans="1:4" x14ac:dyDescent="0.25">
      <c r="A21" s="15" t="str">
        <f>'January '!A20</f>
        <v>HIAWATHA</v>
      </c>
      <c r="B21" s="4">
        <f>'January '!I20+February!J20</f>
        <v>8988</v>
      </c>
      <c r="C21" s="4">
        <f>'January '!Q20+February!R20</f>
        <v>985</v>
      </c>
      <c r="D21" s="4">
        <f>'January '!R20+February!S20</f>
        <v>1484</v>
      </c>
    </row>
    <row r="22" spans="1:4" x14ac:dyDescent="0.25">
      <c r="A22" s="16" t="str">
        <f>'January '!A21</f>
        <v>HOLTON</v>
      </c>
      <c r="B22" s="6">
        <f>'January '!I21+February!J21</f>
        <v>7822</v>
      </c>
      <c r="C22" s="6">
        <f>'January '!Q21+February!R21</f>
        <v>626</v>
      </c>
      <c r="D22" s="6">
        <f>'January '!R21+February!S21</f>
        <v>879</v>
      </c>
    </row>
    <row r="23" spans="1:4" x14ac:dyDescent="0.25">
      <c r="A23" s="15" t="str">
        <f>'January '!A22</f>
        <v>HORTON</v>
      </c>
      <c r="B23" s="4">
        <f>'January '!I22+February!J22</f>
        <v>1748</v>
      </c>
      <c r="C23" s="4">
        <f>'January '!Q22+February!R22</f>
        <v>491</v>
      </c>
      <c r="D23" s="4">
        <f>'January '!R22+February!S22</f>
        <v>199</v>
      </c>
    </row>
    <row r="24" spans="1:4" x14ac:dyDescent="0.25">
      <c r="A24" s="16" t="str">
        <f>'January '!A23</f>
        <v>LANSING</v>
      </c>
      <c r="B24" s="6">
        <f>'January '!I23+February!J23</f>
        <v>7683</v>
      </c>
      <c r="C24" s="6">
        <f>'January '!Q23+February!R23</f>
        <v>1364</v>
      </c>
      <c r="D24" s="6">
        <f>'January '!R23+February!S23</f>
        <v>1428</v>
      </c>
    </row>
    <row r="25" spans="1:4" x14ac:dyDescent="0.25">
      <c r="A25" s="15" t="str">
        <f>'January '!A24</f>
        <v>LEAVENWRTH</v>
      </c>
      <c r="B25" s="4">
        <f>'January '!I24+February!J24</f>
        <v>34898</v>
      </c>
      <c r="C25" s="4">
        <f>'January '!Q24+February!R24</f>
        <v>3219</v>
      </c>
      <c r="D25" s="4">
        <f>'January '!R24+February!S24</f>
        <v>3987</v>
      </c>
    </row>
    <row r="26" spans="1:4" x14ac:dyDescent="0.25">
      <c r="A26" s="16" t="str">
        <f>'January '!A25</f>
        <v>LINWOOD</v>
      </c>
      <c r="B26" s="6">
        <f>'January '!I25+February!J25</f>
        <v>2783</v>
      </c>
      <c r="C26" s="6">
        <f>'January '!Q25+February!R25</f>
        <v>1045</v>
      </c>
      <c r="D26" s="6">
        <f>'January '!R25+February!S25</f>
        <v>363</v>
      </c>
    </row>
    <row r="27" spans="1:4" x14ac:dyDescent="0.25">
      <c r="A27" s="15" t="str">
        <f>'January '!A26</f>
        <v>LOUISBURG</v>
      </c>
      <c r="B27" s="4">
        <f>'January '!I26+February!J26</f>
        <v>0</v>
      </c>
      <c r="C27" s="4">
        <f>'January '!Q26+February!R26</f>
        <v>0</v>
      </c>
      <c r="D27" s="4">
        <f>'January '!R26+February!S26</f>
        <v>0</v>
      </c>
    </row>
    <row r="28" spans="1:4" x14ac:dyDescent="0.25">
      <c r="A28" s="16" t="str">
        <f>'January '!A27</f>
        <v>LYNDON</v>
      </c>
      <c r="B28" s="6">
        <f>'January '!I27+February!J27</f>
        <v>1871</v>
      </c>
      <c r="C28" s="6">
        <f>'January '!Q27+February!R27</f>
        <v>612</v>
      </c>
      <c r="D28" s="6">
        <f>'January '!R27+February!S27</f>
        <v>372</v>
      </c>
    </row>
    <row r="29" spans="1:4" x14ac:dyDescent="0.25">
      <c r="A29" s="15" t="str">
        <f>'January '!A28</f>
        <v>MCLOUTH</v>
      </c>
      <c r="B29" s="4">
        <f>'January '!I28+February!J28</f>
        <v>692</v>
      </c>
      <c r="C29" s="4">
        <f>'January '!Q28+February!R28</f>
        <v>138</v>
      </c>
      <c r="D29" s="4">
        <f>'January '!R28+February!S28</f>
        <v>105</v>
      </c>
    </row>
    <row r="30" spans="1:4" x14ac:dyDescent="0.25">
      <c r="A30" s="16" t="str">
        <f>'January '!A29</f>
        <v>MERIDEN</v>
      </c>
      <c r="B30" s="6">
        <f>'January '!I29+February!J29</f>
        <v>6256</v>
      </c>
      <c r="C30" s="6">
        <f>'January '!Q29+February!R29</f>
        <v>1001</v>
      </c>
      <c r="D30" s="6">
        <f>'January '!R29+February!S29</f>
        <v>983</v>
      </c>
    </row>
    <row r="31" spans="1:4" x14ac:dyDescent="0.25">
      <c r="A31" s="15" t="str">
        <f>'January '!A30</f>
        <v>NEKLS</v>
      </c>
      <c r="B31" s="4">
        <f>'January '!I30+February!J30</f>
        <v>179</v>
      </c>
      <c r="C31" s="4">
        <f>'January '!Q30+February!R30</f>
        <v>110</v>
      </c>
      <c r="D31" s="4">
        <f>'January '!R30+February!S30</f>
        <v>21</v>
      </c>
    </row>
    <row r="32" spans="1:4" x14ac:dyDescent="0.25">
      <c r="A32" s="16" t="str">
        <f>'January '!A31</f>
        <v>NORTONVLLE</v>
      </c>
      <c r="B32" s="6">
        <f>'January '!I31+February!J31</f>
        <v>1678</v>
      </c>
      <c r="C32" s="6">
        <f>'January '!Q31+February!R31</f>
        <v>581</v>
      </c>
      <c r="D32" s="6">
        <f>'January '!R31+February!S31</f>
        <v>276</v>
      </c>
    </row>
    <row r="33" spans="1:4" x14ac:dyDescent="0.25">
      <c r="A33" s="15" t="str">
        <f>'January '!A32</f>
        <v>OSAGECITY</v>
      </c>
      <c r="B33" s="4">
        <f>'January '!I32+February!J32</f>
        <v>7277</v>
      </c>
      <c r="C33" s="4">
        <f>'January '!Q32+February!R32</f>
        <v>972</v>
      </c>
      <c r="D33" s="4">
        <f>'January '!R32+February!S32</f>
        <v>844</v>
      </c>
    </row>
    <row r="34" spans="1:4" x14ac:dyDescent="0.25">
      <c r="A34" s="16" t="str">
        <f>'January '!A33</f>
        <v>OSAWATOMIE</v>
      </c>
      <c r="B34" s="6">
        <f>'January '!I33+February!J33</f>
        <v>5183</v>
      </c>
      <c r="C34" s="6">
        <f>'January '!Q33+February!R33</f>
        <v>1072</v>
      </c>
      <c r="D34" s="6">
        <f>'January '!R33+February!S33</f>
        <v>2031</v>
      </c>
    </row>
    <row r="35" spans="1:4" x14ac:dyDescent="0.25">
      <c r="A35" s="15" t="str">
        <f>'January '!A34</f>
        <v>OSKALOOSA</v>
      </c>
      <c r="B35" s="4">
        <f>'January '!I34+February!J34</f>
        <v>2769</v>
      </c>
      <c r="C35" s="4">
        <f>'January '!Q34+February!R34</f>
        <v>306</v>
      </c>
      <c r="D35" s="4">
        <f>'January '!R34+February!S34</f>
        <v>565</v>
      </c>
    </row>
    <row r="36" spans="1:4" x14ac:dyDescent="0.25">
      <c r="A36" s="16" t="str">
        <f>'January '!A35</f>
        <v>OTTAWA</v>
      </c>
      <c r="B36" s="6">
        <f>'January '!I35+February!J35</f>
        <v>20067</v>
      </c>
      <c r="C36" s="6">
        <f>'January '!Q35+February!R35</f>
        <v>2040</v>
      </c>
      <c r="D36" s="6">
        <f>'January '!R35+February!S35</f>
        <v>2729</v>
      </c>
    </row>
    <row r="37" spans="1:4" x14ac:dyDescent="0.25">
      <c r="A37" s="15" t="str">
        <f>'January '!A36</f>
        <v>OVERBROOK</v>
      </c>
      <c r="B37" s="4">
        <f>'January '!I36+February!J36</f>
        <v>3545</v>
      </c>
      <c r="C37" s="4">
        <f>'January '!Q36+February!R36</f>
        <v>919</v>
      </c>
      <c r="D37" s="4">
        <f>'January '!R36+February!S36</f>
        <v>645</v>
      </c>
    </row>
    <row r="38" spans="1:4" x14ac:dyDescent="0.25">
      <c r="A38" s="16" t="str">
        <f>'January '!A37</f>
        <v>PAOLA</v>
      </c>
      <c r="B38" s="6">
        <f>'January '!I37+February!J37</f>
        <v>6271</v>
      </c>
      <c r="C38" s="6">
        <f>'January '!Q37+February!R37</f>
        <v>678</v>
      </c>
      <c r="D38" s="6">
        <f>'January '!R37+February!S37</f>
        <v>401</v>
      </c>
    </row>
    <row r="39" spans="1:4" x14ac:dyDescent="0.25">
      <c r="A39" s="15" t="str">
        <f>'January '!A38</f>
        <v>PERRY</v>
      </c>
      <c r="B39" s="4">
        <f>'January '!I38+February!J38</f>
        <v>303</v>
      </c>
      <c r="C39" s="4">
        <f>'January '!Q38+February!R38</f>
        <v>168</v>
      </c>
      <c r="D39" s="4">
        <f>'January '!R38+February!S38</f>
        <v>74</v>
      </c>
    </row>
    <row r="40" spans="1:4" hidden="1" x14ac:dyDescent="0.25">
      <c r="A40" s="19" t="str">
        <f>'January '!A39</f>
        <v>PHAXTELL</v>
      </c>
      <c r="B40" s="9">
        <f>'January '!I39+February!J39</f>
        <v>1361</v>
      </c>
      <c r="C40" s="9">
        <f>'January '!Q39+February!R39</f>
        <v>108</v>
      </c>
      <c r="D40" s="9">
        <f>'January '!R39+February!S39</f>
        <v>68</v>
      </c>
    </row>
    <row r="41" spans="1:4" hidden="1" x14ac:dyDescent="0.25">
      <c r="A41" s="19" t="str">
        <f>'January '!A40</f>
        <v>PHSES</v>
      </c>
      <c r="B41" s="9">
        <f>'January '!I40+February!J40</f>
        <v>6043</v>
      </c>
      <c r="C41" s="9">
        <f>'January '!Q40+February!R40</f>
        <v>283</v>
      </c>
      <c r="D41" s="9">
        <f>'January '!R40+February!S40</f>
        <v>148</v>
      </c>
    </row>
    <row r="42" spans="1:4" hidden="1" x14ac:dyDescent="0.25">
      <c r="A42" s="19" t="str">
        <f>'January '!A41</f>
        <v>PHSHS</v>
      </c>
      <c r="B42" s="9">
        <f>'January '!I41+February!J41</f>
        <v>104</v>
      </c>
      <c r="C42" s="9">
        <f>'January '!Q41+February!R41</f>
        <v>60</v>
      </c>
      <c r="D42" s="9">
        <f>'January '!R41+February!S41</f>
        <v>22</v>
      </c>
    </row>
    <row r="43" spans="1:4" hidden="1" x14ac:dyDescent="0.25">
      <c r="A43" s="19" t="str">
        <f>'January '!A42</f>
        <v>PHSMS</v>
      </c>
      <c r="B43" s="9">
        <f>'January '!I42+February!J42</f>
        <v>414</v>
      </c>
      <c r="C43" s="9">
        <f>'January '!Q42+February!R42</f>
        <v>49</v>
      </c>
      <c r="D43" s="9">
        <f>'January '!R42+February!S42</f>
        <v>72</v>
      </c>
    </row>
    <row r="44" spans="1:4" hidden="1" x14ac:dyDescent="0.25">
      <c r="A44" s="19" t="str">
        <f>'January '!A43</f>
        <v>PHWAC</v>
      </c>
      <c r="B44" s="9">
        <f>'January '!I43+February!J43</f>
        <v>1218</v>
      </c>
      <c r="C44" s="9">
        <f>'January '!Q43+February!R43</f>
        <v>84</v>
      </c>
      <c r="D44" s="9">
        <f>'January '!R43+February!S43</f>
        <v>14</v>
      </c>
    </row>
    <row r="45" spans="1:4" x14ac:dyDescent="0.25">
      <c r="A45" s="20" t="str">
        <f>'January '!A44</f>
        <v>PHSD Total</v>
      </c>
      <c r="B45" s="10">
        <f>SUM(B40:B44)</f>
        <v>9140</v>
      </c>
      <c r="C45" s="10">
        <f t="shared" ref="C45:D45" si="0">SUM(C40:C44)</f>
        <v>584</v>
      </c>
      <c r="D45" s="10">
        <f t="shared" si="0"/>
        <v>324</v>
      </c>
    </row>
    <row r="46" spans="1:4" x14ac:dyDescent="0.25">
      <c r="A46" s="16" t="str">
        <f>'January '!A45</f>
        <v>POMONA</v>
      </c>
      <c r="B46" s="6">
        <f>'January '!I45+February!J45</f>
        <v>659</v>
      </c>
      <c r="C46" s="6">
        <f>'January '!Q45+February!R45</f>
        <v>76</v>
      </c>
      <c r="D46" s="6">
        <f>'January '!R45+February!S45</f>
        <v>184</v>
      </c>
    </row>
    <row r="47" spans="1:4" x14ac:dyDescent="0.25">
      <c r="A47" s="15" t="str">
        <f>'January '!A46</f>
        <v>RICHMOND</v>
      </c>
      <c r="B47" s="4">
        <f>'January '!I46+February!J46</f>
        <v>890</v>
      </c>
      <c r="C47" s="4">
        <f>'January '!Q46+February!R46</f>
        <v>284</v>
      </c>
      <c r="D47" s="4">
        <f>'January '!R46+February!S46</f>
        <v>135</v>
      </c>
    </row>
    <row r="48" spans="1:4" x14ac:dyDescent="0.25">
      <c r="A48" s="16" t="str">
        <f>'January '!A47</f>
        <v>ROSSVILLE</v>
      </c>
      <c r="B48" s="6">
        <f>'January '!I47+February!J47</f>
        <v>4302</v>
      </c>
      <c r="C48" s="6">
        <f>'January '!Q47+February!R47</f>
        <v>662</v>
      </c>
      <c r="D48" s="6">
        <f>'January '!R47+February!S47</f>
        <v>716</v>
      </c>
    </row>
    <row r="49" spans="1:4" x14ac:dyDescent="0.25">
      <c r="A49" s="15" t="str">
        <f>'January '!A48</f>
        <v>SABETHA</v>
      </c>
      <c r="B49" s="4">
        <f>'January '!I48+February!J48</f>
        <v>8342</v>
      </c>
      <c r="C49" s="4">
        <f>'January '!Q48+February!R48</f>
        <v>1155</v>
      </c>
      <c r="D49" s="4">
        <f>'January '!R48+February!S48</f>
        <v>973</v>
      </c>
    </row>
    <row r="50" spans="1:4" x14ac:dyDescent="0.25">
      <c r="A50" s="16" t="str">
        <f>'January '!A49</f>
        <v>SENECA</v>
      </c>
      <c r="B50" s="6">
        <f>'January '!I49+February!J49</f>
        <v>6409</v>
      </c>
      <c r="C50" s="6">
        <f>'January '!Q49+February!R49</f>
        <v>1303</v>
      </c>
      <c r="D50" s="6">
        <f>'January '!R49+February!S49</f>
        <v>562</v>
      </c>
    </row>
    <row r="51" spans="1:4" x14ac:dyDescent="0.25">
      <c r="A51" s="15" t="str">
        <f>'January '!A50</f>
        <v>SILVERLAKE</v>
      </c>
      <c r="B51" s="4">
        <f>'January '!I50+February!J50</f>
        <v>2188</v>
      </c>
      <c r="C51" s="4">
        <f>'January '!Q50+February!R50</f>
        <v>520</v>
      </c>
      <c r="D51" s="4">
        <f>'January '!R50+February!S50</f>
        <v>492</v>
      </c>
    </row>
    <row r="52" spans="1:4" x14ac:dyDescent="0.25">
      <c r="A52" s="16" t="str">
        <f>'January '!A51</f>
        <v>TONGANOXIE</v>
      </c>
      <c r="B52" s="6">
        <f>'January '!I51+February!J51</f>
        <v>8044</v>
      </c>
      <c r="C52" s="6">
        <f>'January '!Q51+February!R51</f>
        <v>799</v>
      </c>
      <c r="D52" s="6">
        <f>'January '!R51+February!S51</f>
        <v>1513</v>
      </c>
    </row>
    <row r="53" spans="1:4" x14ac:dyDescent="0.25">
      <c r="A53" s="15" t="str">
        <f>'January '!A52</f>
        <v>VALLEYFALL</v>
      </c>
      <c r="B53" s="4">
        <f>'January '!I52+February!J52</f>
        <v>1076</v>
      </c>
      <c r="C53" s="4">
        <f>'January '!Q52+February!R52</f>
        <v>126</v>
      </c>
      <c r="D53" s="4">
        <f>'January '!R52+February!S52</f>
        <v>191</v>
      </c>
    </row>
    <row r="54" spans="1:4" x14ac:dyDescent="0.25">
      <c r="A54" s="16" t="str">
        <f>'January '!A53</f>
        <v>WELLSVILLE</v>
      </c>
      <c r="B54" s="6">
        <f>'January '!I53+February!J53</f>
        <v>4711</v>
      </c>
      <c r="C54" s="6">
        <f>'January '!Q53+February!R53</f>
        <v>864</v>
      </c>
      <c r="D54" s="6">
        <f>'January '!R53+February!S53</f>
        <v>979</v>
      </c>
    </row>
    <row r="55" spans="1:4" x14ac:dyDescent="0.25">
      <c r="A55" s="15" t="str">
        <f>'January '!A54</f>
        <v>WETMORE</v>
      </c>
      <c r="B55" s="4">
        <f>'January '!I54+February!J54</f>
        <v>900</v>
      </c>
      <c r="C55" s="4">
        <f>'January '!Q54+February!R54</f>
        <v>313</v>
      </c>
      <c r="D55" s="4">
        <f>'January '!R54+February!S54</f>
        <v>356</v>
      </c>
    </row>
    <row r="56" spans="1:4" x14ac:dyDescent="0.25">
      <c r="A56" s="16" t="str">
        <f>'January '!A55</f>
        <v>WILLIAMSBG</v>
      </c>
      <c r="B56" s="6">
        <f>'January '!I55+February!J55</f>
        <v>1409</v>
      </c>
      <c r="C56" s="6">
        <f>'January '!Q55+February!R55</f>
        <v>493</v>
      </c>
      <c r="D56" s="6">
        <f>'January '!R55+February!S55</f>
        <v>456</v>
      </c>
    </row>
    <row r="57" spans="1:4" x14ac:dyDescent="0.25">
      <c r="A57" s="15" t="str">
        <f>'January '!A56</f>
        <v>WINCHESTER</v>
      </c>
      <c r="B57" s="4">
        <f>'January '!I56+February!J56</f>
        <v>1015</v>
      </c>
      <c r="C57" s="4">
        <f>'January '!Q56+February!R56</f>
        <v>393</v>
      </c>
      <c r="D57" s="4">
        <f>'January '!R56+February!S56</f>
        <v>179</v>
      </c>
    </row>
    <row r="58" spans="1:4" x14ac:dyDescent="0.25">
      <c r="A58" s="21" t="str">
        <f>'January '!A57</f>
        <v>NExpress Total</v>
      </c>
      <c r="B58" s="11">
        <f>SUM(B46:B57,B18:B44,B3:B16)</f>
        <v>258944</v>
      </c>
      <c r="C58" s="11">
        <f>SUM(C46:C57,C18:C44,C3:C16)</f>
        <v>37177</v>
      </c>
      <c r="D58" s="11">
        <f>SUM(D46:D57,D18:D44,D3:D16)</f>
        <v>37177</v>
      </c>
    </row>
    <row r="59" spans="1:4" x14ac:dyDescent="0.25">
      <c r="B59" s="22" t="s">
        <v>83</v>
      </c>
    </row>
  </sheetData>
  <mergeCells count="2">
    <mergeCell ref="C1:D1"/>
    <mergeCell ref="A1:B1"/>
  </mergeCells>
  <pageMargins left="0.7" right="0.7" top="0.75" bottom="0.75" header="0.3" footer="0.3"/>
  <pageSetup scale="9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2017-Year to date</vt:lpstr>
      <vt:lpstr>January </vt:lpstr>
      <vt:lpstr>February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Carolyn</cp:lastModifiedBy>
  <cp:lastPrinted>2017-03-10T22:14:01Z</cp:lastPrinted>
  <dcterms:created xsi:type="dcterms:W3CDTF">2017-02-07T19:44:57Z</dcterms:created>
  <dcterms:modified xsi:type="dcterms:W3CDTF">2017-03-13T18:20:34Z</dcterms:modified>
</cp:coreProperties>
</file>