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"/>
    </mc:Choice>
  </mc:AlternateContent>
  <bookViews>
    <workbookView xWindow="0" yWindow="0" windowWidth="25440" windowHeight="12135"/>
  </bookViews>
  <sheets>
    <sheet name="2017-Year to date" sheetId="2" r:id="rId1"/>
    <sheet name="January " sheetId="1" r:id="rId2"/>
    <sheet name="February" sheetId="3" r:id="rId3"/>
    <sheet name="March" sheetId="4" r:id="rId4"/>
  </sheets>
  <definedNames>
    <definedName name="_xlnm._FilterDatabase" localSheetId="0" hidden="1">'2017-Year to date'!$A$2:$D$58</definedName>
    <definedName name="_xlnm._FilterDatabase" localSheetId="1" hidden="1">'January '!$A$1:$R$57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B3" i="2"/>
  <c r="D3" i="2"/>
  <c r="C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<sst xmlns="http://schemas.openxmlformats.org/spreadsheetml/2006/main" count="230" uniqueCount="83">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</sst>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17" fontId="0" fillId="7" borderId="2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selection activeCell="C7" sqref="C7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23" t="s">
        <v>79</v>
      </c>
      <c r="B1" s="23"/>
      <c r="C1" s="23" t="s">
        <v>75</v>
      </c>
      <c r="D1" s="2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'January '!A2</f>
        <v>ATCHISON</v>
      </c>
      <c r="B3" s="4">
        <f>'January '!I2+February!J2+March!J2</f>
        <v>20301</v>
      </c>
      <c r="C3" s="4">
        <f>'January '!Q2+February!R2+March!R2</f>
        <v>2743</v>
      </c>
      <c r="D3" s="4">
        <f>'January '!R2+February!S2+March!S2</f>
        <v>3256</v>
      </c>
    </row>
    <row r="4" spans="1:4" x14ac:dyDescent="0.25">
      <c r="A4" s="16" t="str">
        <f>'January '!A3</f>
        <v>BALDWIN</v>
      </c>
      <c r="B4" s="6">
        <f>'January '!I3+February!J3+March!J3</f>
        <v>8175</v>
      </c>
      <c r="C4" s="6">
        <f>'January '!Q3+February!R3+March!R3</f>
        <v>1144</v>
      </c>
      <c r="D4" s="6">
        <f>'January '!R3+February!S3+March!S3</f>
        <v>1181</v>
      </c>
    </row>
    <row r="5" spans="1:4" x14ac:dyDescent="0.25">
      <c r="A5" s="15" t="str">
        <f>'January '!A4</f>
        <v>BASEHOR</v>
      </c>
      <c r="B5" s="4">
        <f>'January '!I4+February!J4+March!J4</f>
        <v>46866</v>
      </c>
      <c r="C5" s="4">
        <f>'January '!Q4+February!R4+March!R4</f>
        <v>4075</v>
      </c>
      <c r="D5" s="4">
        <f>'January '!R4+February!S4+March!S4</f>
        <v>3906</v>
      </c>
    </row>
    <row r="6" spans="1:4" x14ac:dyDescent="0.25">
      <c r="A6" s="16" t="str">
        <f>'January '!A5</f>
        <v>BERN</v>
      </c>
      <c r="B6" s="6">
        <f>'January '!I5+February!J5+March!J5</f>
        <v>765</v>
      </c>
      <c r="C6" s="6">
        <f>'January '!Q5+February!R5+March!R5</f>
        <v>315</v>
      </c>
      <c r="D6" s="6">
        <f>'January '!R5+February!S5+March!S5</f>
        <v>104</v>
      </c>
    </row>
    <row r="7" spans="1:4" x14ac:dyDescent="0.25">
      <c r="A7" s="15" t="str">
        <f>'January '!A6</f>
        <v>BONNERSPGS</v>
      </c>
      <c r="B7" s="4">
        <f>'January '!I6+February!J6+March!J6</f>
        <v>31155</v>
      </c>
      <c r="C7" s="4">
        <f>'January '!Q6+February!R6+March!R6</f>
        <v>4005</v>
      </c>
      <c r="D7" s="4">
        <f>'January '!R6+February!S6+March!S6</f>
        <v>4568</v>
      </c>
    </row>
    <row r="8" spans="1:4" x14ac:dyDescent="0.25">
      <c r="A8" s="16" t="str">
        <f>'January '!A7</f>
        <v>BURLINGAME</v>
      </c>
      <c r="B8" s="6">
        <f>'January '!I7+February!J7+March!J7</f>
        <v>3732</v>
      </c>
      <c r="C8" s="6">
        <f>'January '!Q7+February!R7+March!R7</f>
        <v>847</v>
      </c>
      <c r="D8" s="6">
        <f>'January '!R7+February!S7+March!S7</f>
        <v>1087</v>
      </c>
    </row>
    <row r="9" spans="1:4" x14ac:dyDescent="0.25">
      <c r="A9" s="15" t="str">
        <f>'January '!A8</f>
        <v>CARBONDALE</v>
      </c>
      <c r="B9" s="4">
        <f>'January '!I8+February!J8+March!J8</f>
        <v>2486</v>
      </c>
      <c r="C9" s="4">
        <f>'January '!Q8+February!R8+March!R8</f>
        <v>594</v>
      </c>
      <c r="D9" s="4">
        <f>'January '!R8+February!S8+March!S8</f>
        <v>529</v>
      </c>
    </row>
    <row r="10" spans="1:4" x14ac:dyDescent="0.25">
      <c r="A10" s="16" t="str">
        <f>'January '!A9</f>
        <v>CENTRALIA</v>
      </c>
      <c r="B10" s="6">
        <f>'January '!I9+February!J9+March!J9</f>
        <v>1082</v>
      </c>
      <c r="C10" s="6">
        <f>'January '!Q9+February!R9+March!R9</f>
        <v>287</v>
      </c>
      <c r="D10" s="6">
        <f>'January '!R9+February!S9+March!S9</f>
        <v>75</v>
      </c>
    </row>
    <row r="11" spans="1:4" x14ac:dyDescent="0.25">
      <c r="A11" s="15" t="str">
        <f>'January '!A10</f>
        <v>CORNING</v>
      </c>
      <c r="B11" s="4">
        <f>'January '!I10+February!J10+March!J10</f>
        <v>100</v>
      </c>
      <c r="C11" s="4">
        <f>'January '!Q10+February!R10+March!R10</f>
        <v>136</v>
      </c>
      <c r="D11" s="4">
        <f>'January '!R10+February!S10+March!S10</f>
        <v>0</v>
      </c>
    </row>
    <row r="12" spans="1:4" x14ac:dyDescent="0.25">
      <c r="A12" s="16" t="str">
        <f>'January '!A11</f>
        <v>DIGITAL</v>
      </c>
      <c r="B12" s="6">
        <f>'January '!I11+February!J11+March!J11</f>
        <v>20</v>
      </c>
      <c r="C12" s="6">
        <f>'January '!Q11+February!R11+March!R11</f>
        <v>0</v>
      </c>
      <c r="D12" s="6">
        <f>'January '!R11+February!S11+March!S11</f>
        <v>4</v>
      </c>
    </row>
    <row r="13" spans="1:4" hidden="1" x14ac:dyDescent="0.25">
      <c r="A13" s="17" t="str">
        <f>'January '!A12</f>
        <v>DONIELWD</v>
      </c>
      <c r="B13" s="7">
        <f>'January '!I12+February!J12+March!J12</f>
        <v>1258</v>
      </c>
      <c r="C13" s="7">
        <f>'January '!Q12+February!R12+March!R12</f>
        <v>310</v>
      </c>
      <c r="D13" s="7">
        <f>'January '!R12+February!S12+March!S12</f>
        <v>363</v>
      </c>
    </row>
    <row r="14" spans="1:4" hidden="1" x14ac:dyDescent="0.25">
      <c r="A14" s="17" t="str">
        <f>'January '!A13</f>
        <v>DONIHIGH</v>
      </c>
      <c r="B14" s="7">
        <f>'January '!I13+February!J13+March!J13</f>
        <v>2408</v>
      </c>
      <c r="C14" s="7">
        <f>'January '!Q13+February!R13+March!R13</f>
        <v>610</v>
      </c>
      <c r="D14" s="7">
        <f>'January '!R13+February!S13+March!S13</f>
        <v>665</v>
      </c>
    </row>
    <row r="15" spans="1:4" hidden="1" x14ac:dyDescent="0.25">
      <c r="A15" s="17" t="str">
        <f>'January '!A14</f>
        <v>DONITROY</v>
      </c>
      <c r="B15" s="7">
        <f>'January '!I14+February!J14+March!J14</f>
        <v>4643</v>
      </c>
      <c r="C15" s="7">
        <f>'January '!Q14+February!R14+March!R14</f>
        <v>1622</v>
      </c>
      <c r="D15" s="7">
        <f>'January '!R14+February!S14+March!S14</f>
        <v>1023</v>
      </c>
    </row>
    <row r="16" spans="1:4" hidden="1" x14ac:dyDescent="0.25">
      <c r="A16" s="17" t="str">
        <f>'January '!A15</f>
        <v>DONIWATH</v>
      </c>
      <c r="B16" s="7">
        <f>'January '!I15+February!J15+March!J15</f>
        <v>4125</v>
      </c>
      <c r="C16" s="7">
        <f>'January '!Q15+February!R15+March!R15</f>
        <v>1240</v>
      </c>
      <c r="D16" s="7">
        <f>'January '!R15+February!S15+March!S15</f>
        <v>979</v>
      </c>
    </row>
    <row r="17" spans="1:4" x14ac:dyDescent="0.25">
      <c r="A17" s="18" t="str">
        <f>'January '!A16</f>
        <v>Doniphan County</v>
      </c>
      <c r="B17" s="8">
        <f>SUM(B13:B16)</f>
        <v>12434</v>
      </c>
      <c r="C17" s="8">
        <f>SUM(C13:C16)</f>
        <v>3782</v>
      </c>
      <c r="D17" s="8">
        <f>SUM(D13:D16)</f>
        <v>3030</v>
      </c>
    </row>
    <row r="18" spans="1:4" x14ac:dyDescent="0.25">
      <c r="A18" s="16" t="str">
        <f>'January '!A17</f>
        <v>EFFINGHAM</v>
      </c>
      <c r="B18" s="6">
        <f>'January '!I17+February!J17+March!J17</f>
        <v>709</v>
      </c>
      <c r="C18" s="6">
        <f>'January '!Q17+February!R17+March!R17</f>
        <v>164</v>
      </c>
      <c r="D18" s="6">
        <f>'January '!R17+February!S17+March!S17</f>
        <v>248</v>
      </c>
    </row>
    <row r="19" spans="1:4" x14ac:dyDescent="0.25">
      <c r="A19" s="15" t="str">
        <f>'January '!A18</f>
        <v>EUDORA</v>
      </c>
      <c r="B19" s="4">
        <f>'January '!I18+February!J18+March!J18</f>
        <v>7966</v>
      </c>
      <c r="C19" s="4">
        <f>'January '!Q18+February!R18+March!R18</f>
        <v>2048</v>
      </c>
      <c r="D19" s="4">
        <f>'January '!R18+February!S18+March!S18</f>
        <v>1085</v>
      </c>
    </row>
    <row r="20" spans="1:4" x14ac:dyDescent="0.25">
      <c r="A20" s="16" t="str">
        <f>'January '!A19</f>
        <v>EVEREST</v>
      </c>
      <c r="B20" s="6">
        <f>'January '!I19+February!J19+March!J19</f>
        <v>747</v>
      </c>
      <c r="C20" s="6">
        <f>'January '!Q19+February!R19+March!R19</f>
        <v>244</v>
      </c>
      <c r="D20" s="6">
        <f>'January '!R19+February!S19+March!S19</f>
        <v>165</v>
      </c>
    </row>
    <row r="21" spans="1:4" x14ac:dyDescent="0.25">
      <c r="A21" s="15" t="str">
        <f>'January '!A20</f>
        <v>HIAWATHA</v>
      </c>
      <c r="B21" s="4">
        <f>'January '!I20+February!J20+March!J20</f>
        <v>14055</v>
      </c>
      <c r="C21" s="4">
        <f>'January '!Q20+February!R20+March!R20</f>
        <v>1502</v>
      </c>
      <c r="D21" s="4">
        <f>'January '!R20+February!S20+March!S20</f>
        <v>2318</v>
      </c>
    </row>
    <row r="22" spans="1:4" x14ac:dyDescent="0.25">
      <c r="A22" s="16" t="str">
        <f>'January '!A21</f>
        <v>HOLTON</v>
      </c>
      <c r="B22" s="6">
        <f>'January '!I21+February!J21+March!J21</f>
        <v>12314</v>
      </c>
      <c r="C22" s="6">
        <f>'January '!Q21+February!R21+March!R21</f>
        <v>874</v>
      </c>
      <c r="D22" s="6">
        <f>'January '!R21+February!S21+March!S21</f>
        <v>1346</v>
      </c>
    </row>
    <row r="23" spans="1:4" x14ac:dyDescent="0.25">
      <c r="A23" s="15" t="str">
        <f>'January '!A22</f>
        <v>HORTON</v>
      </c>
      <c r="B23" s="4">
        <f>'January '!I22+February!J22+March!J22</f>
        <v>2583</v>
      </c>
      <c r="C23" s="4">
        <f>'January '!Q22+February!R22+March!R22</f>
        <v>723</v>
      </c>
      <c r="D23" s="4">
        <f>'January '!R22+February!S22+March!S22</f>
        <v>315</v>
      </c>
    </row>
    <row r="24" spans="1:4" x14ac:dyDescent="0.25">
      <c r="A24" s="16" t="str">
        <f>'January '!A23</f>
        <v>LANSING</v>
      </c>
      <c r="B24" s="6">
        <f>'January '!I23+February!J23+March!J23</f>
        <v>12424</v>
      </c>
      <c r="C24" s="6">
        <f>'January '!Q23+February!R23+March!R23</f>
        <v>2115</v>
      </c>
      <c r="D24" s="6">
        <f>'January '!R23+February!S23+March!S23</f>
        <v>2258</v>
      </c>
    </row>
    <row r="25" spans="1:4" x14ac:dyDescent="0.25">
      <c r="A25" s="15" t="str">
        <f>'January '!A24</f>
        <v>LEAVENWRTH</v>
      </c>
      <c r="B25" s="4">
        <f>'January '!I24+February!J24+March!J24</f>
        <v>54945</v>
      </c>
      <c r="C25" s="4">
        <f>'January '!Q24+February!R24+March!R24</f>
        <v>4995</v>
      </c>
      <c r="D25" s="4">
        <f>'January '!R24+February!S24+March!S24</f>
        <v>6233</v>
      </c>
    </row>
    <row r="26" spans="1:4" x14ac:dyDescent="0.25">
      <c r="A26" s="16" t="str">
        <f>'January '!A25</f>
        <v>LINWOOD</v>
      </c>
      <c r="B26" s="6">
        <f>'January '!I25+February!J25+March!J25</f>
        <v>4341</v>
      </c>
      <c r="C26" s="6">
        <f>'January '!Q25+February!R25+March!R25</f>
        <v>1583</v>
      </c>
      <c r="D26" s="6">
        <f>'January '!R25+February!S25+March!S25</f>
        <v>535</v>
      </c>
    </row>
    <row r="27" spans="1:4" x14ac:dyDescent="0.25">
      <c r="A27" s="15" t="str">
        <f>'January '!A26</f>
        <v>LOUISBURG</v>
      </c>
      <c r="B27" s="4">
        <f>'January '!I26+February!J26+March!J26</f>
        <v>0</v>
      </c>
      <c r="C27" s="4">
        <f>'January '!Q26+February!R26+March!R26</f>
        <v>0</v>
      </c>
      <c r="D27" s="4">
        <f>'January '!R26+February!S26+March!S26</f>
        <v>0</v>
      </c>
    </row>
    <row r="28" spans="1:4" x14ac:dyDescent="0.25">
      <c r="A28" s="16" t="str">
        <f>'January '!A27</f>
        <v>LYNDON</v>
      </c>
      <c r="B28" s="6">
        <f>'January '!I27+February!J27+March!J27</f>
        <v>2907</v>
      </c>
      <c r="C28" s="6">
        <f>'January '!Q27+February!R27+March!R27</f>
        <v>862</v>
      </c>
      <c r="D28" s="6">
        <f>'January '!R27+February!S27+March!S27</f>
        <v>575</v>
      </c>
    </row>
    <row r="29" spans="1:4" x14ac:dyDescent="0.25">
      <c r="A29" s="15" t="str">
        <f>'January '!A28</f>
        <v>MCLOUTH</v>
      </c>
      <c r="B29" s="4">
        <f>'January '!I28+February!J28+March!J28</f>
        <v>1117</v>
      </c>
      <c r="C29" s="4">
        <f>'January '!Q28+February!R28+March!R28</f>
        <v>194</v>
      </c>
      <c r="D29" s="4">
        <f>'January '!R28+February!S28+March!S28</f>
        <v>172</v>
      </c>
    </row>
    <row r="30" spans="1:4" x14ac:dyDescent="0.25">
      <c r="A30" s="16" t="str">
        <f>'January '!A29</f>
        <v>MERIDEN</v>
      </c>
      <c r="B30" s="6">
        <f>'January '!I29+February!J29+March!J29</f>
        <v>9440</v>
      </c>
      <c r="C30" s="6">
        <f>'January '!Q29+February!R29+March!R29</f>
        <v>1506</v>
      </c>
      <c r="D30" s="6">
        <f>'January '!R29+February!S29+March!S29</f>
        <v>1477</v>
      </c>
    </row>
    <row r="31" spans="1:4" x14ac:dyDescent="0.25">
      <c r="A31" s="15" t="str">
        <f>'January '!A30</f>
        <v>NEKLS</v>
      </c>
      <c r="B31" s="4">
        <f>'January '!I30+February!J30+March!J30</f>
        <v>219</v>
      </c>
      <c r="C31" s="4">
        <f>'January '!Q30+February!R30+March!R30</f>
        <v>191</v>
      </c>
      <c r="D31" s="4">
        <f>'January '!R30+February!S30+March!S30</f>
        <v>28</v>
      </c>
    </row>
    <row r="32" spans="1:4" x14ac:dyDescent="0.25">
      <c r="A32" s="16" t="str">
        <f>'January '!A31</f>
        <v>NORTONVLLE</v>
      </c>
      <c r="B32" s="6">
        <f>'January '!I31+February!J31+March!J31</f>
        <v>2442</v>
      </c>
      <c r="C32" s="6">
        <f>'January '!Q31+February!R31+March!R31</f>
        <v>895</v>
      </c>
      <c r="D32" s="6">
        <f>'January '!R31+February!S31+March!S31</f>
        <v>352</v>
      </c>
    </row>
    <row r="33" spans="1:4" x14ac:dyDescent="0.25">
      <c r="A33" s="15" t="str">
        <f>'January '!A32</f>
        <v>OSAGECITY</v>
      </c>
      <c r="B33" s="4">
        <f>'January '!I32+February!J32+March!J32</f>
        <v>11335</v>
      </c>
      <c r="C33" s="4">
        <f>'January '!Q32+February!R32+March!R32</f>
        <v>1584</v>
      </c>
      <c r="D33" s="4">
        <f>'January '!R32+February!S32+March!S32</f>
        <v>1283</v>
      </c>
    </row>
    <row r="34" spans="1:4" x14ac:dyDescent="0.25">
      <c r="A34" s="16" t="str">
        <f>'January '!A33</f>
        <v>OSAWATOMIE</v>
      </c>
      <c r="B34" s="6">
        <f>'January '!I33+February!J33+March!J33</f>
        <v>8040</v>
      </c>
      <c r="C34" s="6">
        <f>'January '!Q33+February!R33+March!R33</f>
        <v>1702</v>
      </c>
      <c r="D34" s="6">
        <f>'January '!R33+February!S33+March!S33</f>
        <v>3267</v>
      </c>
    </row>
    <row r="35" spans="1:4" x14ac:dyDescent="0.25">
      <c r="A35" s="15" t="str">
        <f>'January '!A34</f>
        <v>OSKALOOSA</v>
      </c>
      <c r="B35" s="4">
        <f>'January '!I34+February!J34+March!J34</f>
        <v>4269</v>
      </c>
      <c r="C35" s="4">
        <f>'January '!Q34+February!R34+March!R34</f>
        <v>456</v>
      </c>
      <c r="D35" s="4">
        <f>'January '!R34+February!S34+March!S34</f>
        <v>898</v>
      </c>
    </row>
    <row r="36" spans="1:4" x14ac:dyDescent="0.25">
      <c r="A36" s="16" t="str">
        <f>'January '!A35</f>
        <v>OTTAWA</v>
      </c>
      <c r="B36" s="6">
        <f>'January '!I35+February!J35+March!J35</f>
        <v>30056</v>
      </c>
      <c r="C36" s="6">
        <f>'January '!Q35+February!R35+March!R35</f>
        <v>3076</v>
      </c>
      <c r="D36" s="6">
        <f>'January '!R35+February!S35+March!S35</f>
        <v>3950</v>
      </c>
    </row>
    <row r="37" spans="1:4" x14ac:dyDescent="0.25">
      <c r="A37" s="15" t="str">
        <f>'January '!A36</f>
        <v>OVERBROOK</v>
      </c>
      <c r="B37" s="4">
        <f>'January '!I36+February!J36+March!J36</f>
        <v>5629</v>
      </c>
      <c r="C37" s="4">
        <f>'January '!Q36+February!R36+March!R36</f>
        <v>1379</v>
      </c>
      <c r="D37" s="4">
        <f>'January '!R36+February!S36+March!S36</f>
        <v>990</v>
      </c>
    </row>
    <row r="38" spans="1:4" x14ac:dyDescent="0.25">
      <c r="A38" s="16" t="str">
        <f>'January '!A37</f>
        <v>PAOLA</v>
      </c>
      <c r="B38" s="6">
        <f>'January '!I37+February!J37+March!J37</f>
        <v>10099</v>
      </c>
      <c r="C38" s="6">
        <f>'January '!Q37+February!R37+March!R37</f>
        <v>1085</v>
      </c>
      <c r="D38" s="6">
        <f>'January '!R37+February!S37+March!S37</f>
        <v>632</v>
      </c>
    </row>
    <row r="39" spans="1:4" x14ac:dyDescent="0.25">
      <c r="A39" s="15" t="str">
        <f>'January '!A38</f>
        <v>PERRY</v>
      </c>
      <c r="B39" s="4">
        <f>'January '!I38+February!J38+March!J38</f>
        <v>373</v>
      </c>
      <c r="C39" s="4">
        <f>'January '!Q38+February!R38+March!R38</f>
        <v>266</v>
      </c>
      <c r="D39" s="4">
        <f>'January '!R38+February!S38+March!S38</f>
        <v>107</v>
      </c>
    </row>
    <row r="40" spans="1:4" hidden="1" x14ac:dyDescent="0.25">
      <c r="A40" s="19" t="str">
        <f>'January '!A39</f>
        <v>PHAXTELL</v>
      </c>
      <c r="B40" s="9">
        <f>'January '!I39+February!J39+March!J39</f>
        <v>2049</v>
      </c>
      <c r="C40" s="9">
        <f>'January '!Q39+February!R39+March!R39</f>
        <v>148</v>
      </c>
      <c r="D40" s="9">
        <f>'January '!R39+February!S39+March!S39</f>
        <v>112</v>
      </c>
    </row>
    <row r="41" spans="1:4" hidden="1" x14ac:dyDescent="0.25">
      <c r="A41" s="19" t="str">
        <f>'January '!A40</f>
        <v>PHSES</v>
      </c>
      <c r="B41" s="9">
        <f>'January '!I40+February!J40+March!J40</f>
        <v>8648</v>
      </c>
      <c r="C41" s="9">
        <f>'January '!Q40+February!R40+March!R40</f>
        <v>424</v>
      </c>
      <c r="D41" s="9">
        <f>'January '!R40+February!S40+March!S40</f>
        <v>251</v>
      </c>
    </row>
    <row r="42" spans="1:4" hidden="1" x14ac:dyDescent="0.25">
      <c r="A42" s="19" t="str">
        <f>'January '!A41</f>
        <v>PHSHS</v>
      </c>
      <c r="B42" s="9">
        <f>'January '!I41+February!J41+March!J41</f>
        <v>218</v>
      </c>
      <c r="C42" s="9">
        <f>'January '!Q41+February!R41+March!R41</f>
        <v>94</v>
      </c>
      <c r="D42" s="9">
        <f>'January '!R41+February!S41+March!S41</f>
        <v>51</v>
      </c>
    </row>
    <row r="43" spans="1:4" hidden="1" x14ac:dyDescent="0.25">
      <c r="A43" s="19" t="str">
        <f>'January '!A42</f>
        <v>PHSMS</v>
      </c>
      <c r="B43" s="9">
        <f>'January '!I42+February!J42+March!J42</f>
        <v>666</v>
      </c>
      <c r="C43" s="9">
        <f>'January '!Q42+February!R42+March!R42</f>
        <v>73</v>
      </c>
      <c r="D43" s="9">
        <f>'January '!R42+February!S42+March!S42</f>
        <v>116</v>
      </c>
    </row>
    <row r="44" spans="1:4" hidden="1" x14ac:dyDescent="0.25">
      <c r="A44" s="19" t="str">
        <f>'January '!A43</f>
        <v>PHWAC</v>
      </c>
      <c r="B44" s="9">
        <f>'January '!I43+February!J43+March!J43</f>
        <v>1942</v>
      </c>
      <c r="C44" s="9">
        <f>'January '!Q43+February!R43+March!R43</f>
        <v>110</v>
      </c>
      <c r="D44" s="9">
        <f>'January '!R43+February!S43+March!S43</f>
        <v>85</v>
      </c>
    </row>
    <row r="45" spans="1:4" x14ac:dyDescent="0.25">
      <c r="A45" s="20" t="str">
        <f>'January '!A44</f>
        <v>PHSD Total</v>
      </c>
      <c r="B45" s="10">
        <f>SUM(B40:B44)</f>
        <v>13523</v>
      </c>
      <c r="C45" s="10">
        <f t="shared" ref="C45:D45" si="0">SUM(C40:C44)</f>
        <v>849</v>
      </c>
      <c r="D45" s="10">
        <f t="shared" si="0"/>
        <v>615</v>
      </c>
    </row>
    <row r="46" spans="1:4" x14ac:dyDescent="0.25">
      <c r="A46" s="16" t="str">
        <f>'January '!A45</f>
        <v>POMONA</v>
      </c>
      <c r="B46" s="6">
        <f>'January '!I45+February!J45+March!J45</f>
        <v>1066</v>
      </c>
      <c r="C46" s="6">
        <f>'January '!Q45+February!R45+March!R45</f>
        <v>125</v>
      </c>
      <c r="D46" s="6">
        <f>'January '!R45+February!S45+March!S45</f>
        <v>327</v>
      </c>
    </row>
    <row r="47" spans="1:4" x14ac:dyDescent="0.25">
      <c r="A47" s="15" t="str">
        <f>'January '!A46</f>
        <v>RICHMOND</v>
      </c>
      <c r="B47" s="4">
        <f>'January '!I46+February!J46+March!J46</f>
        <v>1461</v>
      </c>
      <c r="C47" s="4">
        <f>'January '!Q46+February!R46+March!R46</f>
        <v>428</v>
      </c>
      <c r="D47" s="4">
        <f>'January '!R46+February!S46+March!S46</f>
        <v>229</v>
      </c>
    </row>
    <row r="48" spans="1:4" x14ac:dyDescent="0.25">
      <c r="A48" s="16" t="str">
        <f>'January '!A47</f>
        <v>ROSSVILLE</v>
      </c>
      <c r="B48" s="6">
        <f>'January '!I47+February!J47+March!J47</f>
        <v>6471</v>
      </c>
      <c r="C48" s="6">
        <f>'January '!Q47+February!R47+March!R47</f>
        <v>1073</v>
      </c>
      <c r="D48" s="6">
        <f>'January '!R47+February!S47+March!S47</f>
        <v>1010</v>
      </c>
    </row>
    <row r="49" spans="1:4" x14ac:dyDescent="0.25">
      <c r="A49" s="15" t="str">
        <f>'January '!A48</f>
        <v>SABETHA</v>
      </c>
      <c r="B49" s="4">
        <f>'January '!I48+February!J48+March!J48</f>
        <v>12666</v>
      </c>
      <c r="C49" s="4">
        <f>'January '!Q48+February!R48+March!R48</f>
        <v>1715</v>
      </c>
      <c r="D49" s="4">
        <f>'January '!R48+February!S48+March!S48</f>
        <v>1549</v>
      </c>
    </row>
    <row r="50" spans="1:4" x14ac:dyDescent="0.25">
      <c r="A50" s="16" t="str">
        <f>'January '!A49</f>
        <v>SENECA</v>
      </c>
      <c r="B50" s="6">
        <f>'January '!I49+February!J49+March!J49</f>
        <v>10115</v>
      </c>
      <c r="C50" s="6">
        <f>'January '!Q49+February!R49+March!R49</f>
        <v>1868</v>
      </c>
      <c r="D50" s="6">
        <f>'January '!R49+February!S49+March!S49</f>
        <v>839</v>
      </c>
    </row>
    <row r="51" spans="1:4" x14ac:dyDescent="0.25">
      <c r="A51" s="15" t="str">
        <f>'January '!A50</f>
        <v>SILVERLAKE</v>
      </c>
      <c r="B51" s="4">
        <f>'January '!I50+February!J50+March!J50</f>
        <v>3323</v>
      </c>
      <c r="C51" s="4">
        <f>'January '!Q50+February!R50+March!R50</f>
        <v>830</v>
      </c>
      <c r="D51" s="4">
        <f>'January '!R50+February!S50+March!S50</f>
        <v>694</v>
      </c>
    </row>
    <row r="52" spans="1:4" x14ac:dyDescent="0.25">
      <c r="A52" s="16" t="str">
        <f>'January '!A51</f>
        <v>TONGANOXIE</v>
      </c>
      <c r="B52" s="6">
        <f>'January '!I51+February!J51+March!J51</f>
        <v>12444</v>
      </c>
      <c r="C52" s="6">
        <f>'January '!Q51+February!R51+March!R51</f>
        <v>1258</v>
      </c>
      <c r="D52" s="6">
        <f>'January '!R51+February!S51+March!S51</f>
        <v>2234</v>
      </c>
    </row>
    <row r="53" spans="1:4" x14ac:dyDescent="0.25">
      <c r="A53" s="15" t="str">
        <f>'January '!A52</f>
        <v>VALLEYFALL</v>
      </c>
      <c r="B53" s="4">
        <f>'January '!I52+February!J52+March!J52</f>
        <v>1732</v>
      </c>
      <c r="C53" s="4">
        <f>'January '!Q52+February!R52+March!R52</f>
        <v>207</v>
      </c>
      <c r="D53" s="4">
        <f>'January '!R52+February!S52+March!S52</f>
        <v>302</v>
      </c>
    </row>
    <row r="54" spans="1:4" x14ac:dyDescent="0.25">
      <c r="A54" s="16" t="str">
        <f>'January '!A53</f>
        <v>WELLSVILLE</v>
      </c>
      <c r="B54" s="6">
        <f>'January '!I53+February!J53+March!J53</f>
        <v>7480</v>
      </c>
      <c r="C54" s="6">
        <f>'January '!Q53+February!R53+March!R53</f>
        <v>1237</v>
      </c>
      <c r="D54" s="6">
        <f>'January '!R53+February!S53+March!S53</f>
        <v>1464</v>
      </c>
    </row>
    <row r="55" spans="1:4" x14ac:dyDescent="0.25">
      <c r="A55" s="15" t="str">
        <f>'January '!A54</f>
        <v>WETMORE</v>
      </c>
      <c r="B55" s="4">
        <f>'January '!I54+February!J54+March!J54</f>
        <v>1473</v>
      </c>
      <c r="C55" s="4">
        <f>'January '!Q54+February!R54+March!R54</f>
        <v>464</v>
      </c>
      <c r="D55" s="4">
        <f>'January '!R54+February!S54+March!S54</f>
        <v>523</v>
      </c>
    </row>
    <row r="56" spans="1:4" x14ac:dyDescent="0.25">
      <c r="A56" s="16" t="str">
        <f>'January '!A55</f>
        <v>WILLIAMSBG</v>
      </c>
      <c r="B56" s="6">
        <f>'January '!I55+February!J55+March!J55</f>
        <v>2351</v>
      </c>
      <c r="C56" s="6">
        <f>'January '!Q55+February!R55+March!R55</f>
        <v>697</v>
      </c>
      <c r="D56" s="6">
        <f>'January '!R55+February!S55+March!S55</f>
        <v>666</v>
      </c>
    </row>
    <row r="57" spans="1:4" x14ac:dyDescent="0.25">
      <c r="A57" s="15" t="str">
        <f>'January '!A56</f>
        <v>WINCHESTER</v>
      </c>
      <c r="B57" s="4">
        <f>'January '!I56+February!J56+March!J56</f>
        <v>1409</v>
      </c>
      <c r="C57" s="4">
        <f>'January '!Q56+February!R56+March!R56</f>
        <v>578</v>
      </c>
      <c r="D57" s="4">
        <f>'January '!R56+February!S56+March!S56</f>
        <v>275</v>
      </c>
    </row>
    <row r="58" spans="1:4" x14ac:dyDescent="0.25">
      <c r="A58" s="21" t="str">
        <f>'January '!A57</f>
        <v>NExpress Total</v>
      </c>
      <c r="B58" s="11">
        <f>SUM(B46:B57,B18:B44,B3:B16)</f>
        <v>398640</v>
      </c>
      <c r="C58" s="11">
        <f>SUM(C46:C57,C18:C44,C3:C16)</f>
        <v>56701</v>
      </c>
      <c r="D58" s="11">
        <f>SUM(D46:D57,D18:D44,D3:D16)</f>
        <v>56701</v>
      </c>
    </row>
    <row r="59" spans="1:4" x14ac:dyDescent="0.25">
      <c r="B59" s="22"/>
    </row>
  </sheetData>
  <mergeCells count="2">
    <mergeCell ref="C1:D1"/>
    <mergeCell ref="A1:B1"/>
  </mergeCells>
  <pageMargins left="0.7" right="0.7" top="0.75" bottom="0.75" header="0.3" footer="0.3"/>
  <pageSetup scale="9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S2" sqref="S2"/>
    </sheetView>
  </sheetViews>
  <sheetFormatPr defaultRowHeight="15" x14ac:dyDescent="0.25"/>
  <sheetData>
    <row r="1" spans="1:19" ht="105" x14ac:dyDescent="0.25">
      <c r="A1" s="24" t="s">
        <v>0</v>
      </c>
      <c r="B1" s="25" t="s">
        <v>1</v>
      </c>
      <c r="C1" s="25" t="s">
        <v>80</v>
      </c>
      <c r="D1" s="26" t="s">
        <v>2</v>
      </c>
      <c r="E1" s="25" t="s">
        <v>3</v>
      </c>
      <c r="F1" s="25" t="s">
        <v>4</v>
      </c>
      <c r="G1" s="25" t="s">
        <v>5</v>
      </c>
      <c r="H1" s="25" t="s">
        <v>81</v>
      </c>
      <c r="I1" s="25" t="s">
        <v>82</v>
      </c>
      <c r="J1" s="26" t="s">
        <v>8</v>
      </c>
      <c r="K1" s="25" t="s">
        <v>9</v>
      </c>
      <c r="L1" s="25" t="s">
        <v>10</v>
      </c>
      <c r="M1" s="25" t="s">
        <v>11</v>
      </c>
      <c r="N1" s="25" t="s">
        <v>14</v>
      </c>
      <c r="O1" s="26" t="s">
        <v>15</v>
      </c>
      <c r="P1" s="25" t="s">
        <v>16</v>
      </c>
      <c r="Q1" s="25" t="s">
        <v>17</v>
      </c>
      <c r="R1" s="26" t="s">
        <v>12</v>
      </c>
      <c r="S1" s="26" t="s">
        <v>13</v>
      </c>
    </row>
    <row r="2" spans="1:19" x14ac:dyDescent="0.25">
      <c r="A2" s="27" t="s">
        <v>18</v>
      </c>
      <c r="B2" s="27">
        <v>61648</v>
      </c>
      <c r="C2" s="27">
        <v>60259</v>
      </c>
      <c r="D2" s="27">
        <v>59690</v>
      </c>
      <c r="E2" s="27">
        <v>442</v>
      </c>
      <c r="F2" s="27">
        <v>1011</v>
      </c>
      <c r="G2" s="27">
        <v>57758</v>
      </c>
      <c r="H2" s="27">
        <v>172</v>
      </c>
      <c r="I2" s="27">
        <v>358</v>
      </c>
      <c r="J2" s="27">
        <v>5488</v>
      </c>
      <c r="K2" s="27">
        <v>3040</v>
      </c>
      <c r="L2" s="27">
        <v>2448</v>
      </c>
      <c r="M2" s="27"/>
      <c r="N2" s="27">
        <v>640</v>
      </c>
      <c r="O2" s="27">
        <v>8965</v>
      </c>
      <c r="P2" s="27">
        <v>28</v>
      </c>
      <c r="Q2" s="27">
        <v>2</v>
      </c>
      <c r="R2" s="27">
        <v>871</v>
      </c>
      <c r="S2" s="27">
        <v>1040</v>
      </c>
    </row>
    <row r="3" spans="1:19" x14ac:dyDescent="0.25">
      <c r="A3" s="28" t="s">
        <v>19</v>
      </c>
      <c r="B3" s="28">
        <v>22737</v>
      </c>
      <c r="C3" s="28">
        <v>23004</v>
      </c>
      <c r="D3" s="28">
        <v>23075</v>
      </c>
      <c r="E3" s="28">
        <v>189</v>
      </c>
      <c r="F3" s="28">
        <v>118</v>
      </c>
      <c r="G3" s="28">
        <v>22579</v>
      </c>
      <c r="H3" s="28">
        <v>100</v>
      </c>
      <c r="I3" s="28">
        <v>110</v>
      </c>
      <c r="J3" s="28">
        <v>2952</v>
      </c>
      <c r="K3" s="28">
        <v>1926</v>
      </c>
      <c r="L3" s="28">
        <v>1026</v>
      </c>
      <c r="M3" s="28"/>
      <c r="N3" s="28">
        <v>450</v>
      </c>
      <c r="O3" s="28">
        <v>3857</v>
      </c>
      <c r="P3" s="28">
        <v>32</v>
      </c>
      <c r="Q3" s="28">
        <v>2</v>
      </c>
      <c r="R3" s="28">
        <v>392</v>
      </c>
      <c r="S3" s="28">
        <v>464</v>
      </c>
    </row>
    <row r="4" spans="1:19" x14ac:dyDescent="0.25">
      <c r="A4" s="27" t="s">
        <v>20</v>
      </c>
      <c r="B4" s="27">
        <v>64927</v>
      </c>
      <c r="C4" s="27">
        <v>65121</v>
      </c>
      <c r="D4" s="27">
        <v>65742</v>
      </c>
      <c r="E4" s="27">
        <v>816</v>
      </c>
      <c r="F4" s="27">
        <v>195</v>
      </c>
      <c r="G4" s="27">
        <v>59429</v>
      </c>
      <c r="H4" s="27">
        <v>448</v>
      </c>
      <c r="I4" s="27">
        <v>78</v>
      </c>
      <c r="J4" s="27">
        <v>16748</v>
      </c>
      <c r="K4" s="27">
        <v>8562</v>
      </c>
      <c r="L4" s="27">
        <v>8186</v>
      </c>
      <c r="M4" s="27"/>
      <c r="N4" s="27">
        <v>1286</v>
      </c>
      <c r="O4" s="27">
        <v>6598</v>
      </c>
      <c r="P4" s="27">
        <v>38</v>
      </c>
      <c r="Q4" s="27">
        <v>3</v>
      </c>
      <c r="R4" s="27">
        <v>1423</v>
      </c>
      <c r="S4" s="27">
        <v>1282</v>
      </c>
    </row>
    <row r="5" spans="1:19" x14ac:dyDescent="0.25">
      <c r="A5" s="28" t="s">
        <v>21</v>
      </c>
      <c r="B5" s="28">
        <v>11333</v>
      </c>
      <c r="C5" s="28">
        <v>11321</v>
      </c>
      <c r="D5" s="28">
        <v>11337</v>
      </c>
      <c r="E5" s="28">
        <v>36</v>
      </c>
      <c r="F5" s="28">
        <v>20</v>
      </c>
      <c r="G5" s="28">
        <v>11038</v>
      </c>
      <c r="H5" s="28">
        <v>5</v>
      </c>
      <c r="I5" s="28">
        <v>3</v>
      </c>
      <c r="J5" s="28">
        <v>319</v>
      </c>
      <c r="K5" s="28">
        <v>212</v>
      </c>
      <c r="L5" s="28">
        <v>107</v>
      </c>
      <c r="M5" s="28"/>
      <c r="N5" s="28">
        <v>18</v>
      </c>
      <c r="O5" s="28">
        <v>199</v>
      </c>
      <c r="P5" s="28">
        <v>0</v>
      </c>
      <c r="Q5" s="28">
        <v>0</v>
      </c>
      <c r="R5" s="28">
        <v>122</v>
      </c>
      <c r="S5" s="28">
        <v>38</v>
      </c>
    </row>
    <row r="6" spans="1:19" x14ac:dyDescent="0.25">
      <c r="A6" s="27" t="s">
        <v>22</v>
      </c>
      <c r="B6" s="27">
        <v>60607</v>
      </c>
      <c r="C6" s="27">
        <v>60441</v>
      </c>
      <c r="D6" s="27">
        <v>60876</v>
      </c>
      <c r="E6" s="27">
        <v>676</v>
      </c>
      <c r="F6" s="27">
        <v>241</v>
      </c>
      <c r="G6" s="27">
        <v>56867</v>
      </c>
      <c r="H6" s="27">
        <v>337</v>
      </c>
      <c r="I6" s="27">
        <v>105</v>
      </c>
      <c r="J6" s="27">
        <v>11035</v>
      </c>
      <c r="K6" s="27">
        <v>5327</v>
      </c>
      <c r="L6" s="27">
        <v>5708</v>
      </c>
      <c r="M6" s="27"/>
      <c r="N6" s="27">
        <v>1106</v>
      </c>
      <c r="O6" s="27">
        <v>12252</v>
      </c>
      <c r="P6" s="27">
        <v>59</v>
      </c>
      <c r="Q6" s="27">
        <v>2</v>
      </c>
      <c r="R6" s="27">
        <v>1433</v>
      </c>
      <c r="S6" s="27">
        <v>1666</v>
      </c>
    </row>
    <row r="7" spans="1:19" x14ac:dyDescent="0.25">
      <c r="A7" s="28" t="s">
        <v>23</v>
      </c>
      <c r="B7" s="28">
        <v>13917</v>
      </c>
      <c r="C7" s="28">
        <v>13963</v>
      </c>
      <c r="D7" s="28">
        <v>14081</v>
      </c>
      <c r="E7" s="28">
        <v>125</v>
      </c>
      <c r="F7" s="28">
        <v>7</v>
      </c>
      <c r="G7" s="28">
        <v>13995</v>
      </c>
      <c r="H7" s="28">
        <v>44</v>
      </c>
      <c r="I7" s="28">
        <v>5</v>
      </c>
      <c r="J7" s="28">
        <v>1379</v>
      </c>
      <c r="K7" s="28">
        <v>1023</v>
      </c>
      <c r="L7" s="28">
        <v>356</v>
      </c>
      <c r="M7" s="28"/>
      <c r="N7" s="28">
        <v>127</v>
      </c>
      <c r="O7" s="28">
        <v>575</v>
      </c>
      <c r="P7" s="28">
        <v>8</v>
      </c>
      <c r="Q7" s="28">
        <v>1</v>
      </c>
      <c r="R7" s="28">
        <v>302</v>
      </c>
      <c r="S7" s="28">
        <v>332</v>
      </c>
    </row>
    <row r="8" spans="1:19" x14ac:dyDescent="0.25">
      <c r="A8" s="27" t="s">
        <v>24</v>
      </c>
      <c r="B8" s="27">
        <v>8472</v>
      </c>
      <c r="C8" s="27">
        <v>8526</v>
      </c>
      <c r="D8" s="27">
        <v>8559</v>
      </c>
      <c r="E8" s="27">
        <v>39</v>
      </c>
      <c r="F8" s="27">
        <v>6</v>
      </c>
      <c r="G8" s="27">
        <v>8394</v>
      </c>
      <c r="H8" s="27">
        <v>12</v>
      </c>
      <c r="I8" s="27">
        <v>2</v>
      </c>
      <c r="J8" s="27">
        <v>806</v>
      </c>
      <c r="K8" s="27">
        <v>605</v>
      </c>
      <c r="L8" s="27">
        <v>201</v>
      </c>
      <c r="M8" s="27"/>
      <c r="N8" s="27">
        <v>92</v>
      </c>
      <c r="O8" s="27">
        <v>535</v>
      </c>
      <c r="P8" s="27">
        <v>4</v>
      </c>
      <c r="Q8" s="27">
        <v>0</v>
      </c>
      <c r="R8" s="27">
        <v>162</v>
      </c>
      <c r="S8" s="27">
        <v>221</v>
      </c>
    </row>
    <row r="9" spans="1:19" x14ac:dyDescent="0.25">
      <c r="A9" s="28" t="s">
        <v>25</v>
      </c>
      <c r="B9" s="28">
        <v>11375</v>
      </c>
      <c r="C9" s="28">
        <v>11214</v>
      </c>
      <c r="D9" s="28">
        <v>11127</v>
      </c>
      <c r="E9" s="28">
        <v>32</v>
      </c>
      <c r="F9" s="28">
        <v>119</v>
      </c>
      <c r="G9" s="28">
        <v>10917</v>
      </c>
      <c r="H9" s="28">
        <v>10</v>
      </c>
      <c r="I9" s="28">
        <v>25</v>
      </c>
      <c r="J9" s="28">
        <v>404</v>
      </c>
      <c r="K9" s="28">
        <v>293</v>
      </c>
      <c r="L9" s="28">
        <v>111</v>
      </c>
      <c r="M9" s="28"/>
      <c r="N9" s="28">
        <v>53</v>
      </c>
      <c r="O9" s="28">
        <v>287</v>
      </c>
      <c r="P9" s="28">
        <v>0</v>
      </c>
      <c r="Q9" s="28">
        <v>0</v>
      </c>
      <c r="R9" s="28">
        <v>131</v>
      </c>
      <c r="S9" s="28">
        <v>30</v>
      </c>
    </row>
    <row r="10" spans="1:19" x14ac:dyDescent="0.25">
      <c r="A10" s="27" t="s">
        <v>26</v>
      </c>
      <c r="B10" s="27">
        <v>5656</v>
      </c>
      <c r="C10" s="27">
        <v>5976</v>
      </c>
      <c r="D10" s="27">
        <v>6014</v>
      </c>
      <c r="E10" s="27">
        <v>39</v>
      </c>
      <c r="F10" s="27">
        <v>1</v>
      </c>
      <c r="G10" s="27">
        <v>5891</v>
      </c>
      <c r="H10" s="27">
        <v>3</v>
      </c>
      <c r="I10" s="27">
        <v>0</v>
      </c>
      <c r="J10" s="27">
        <v>45</v>
      </c>
      <c r="K10" s="27">
        <v>22</v>
      </c>
      <c r="L10" s="27">
        <v>23</v>
      </c>
      <c r="M10" s="27"/>
      <c r="N10" s="27">
        <v>9</v>
      </c>
      <c r="O10" s="27">
        <v>104</v>
      </c>
      <c r="P10" s="27">
        <v>0</v>
      </c>
      <c r="Q10" s="27">
        <v>0</v>
      </c>
      <c r="R10" s="27">
        <v>52</v>
      </c>
      <c r="S10" s="27">
        <v>0</v>
      </c>
    </row>
    <row r="11" spans="1:19" x14ac:dyDescent="0.25">
      <c r="A11" s="28" t="s">
        <v>27</v>
      </c>
      <c r="B11" s="28">
        <v>465</v>
      </c>
      <c r="C11" s="28">
        <v>3465</v>
      </c>
      <c r="D11" s="28">
        <v>3465</v>
      </c>
      <c r="E11" s="28">
        <v>3000</v>
      </c>
      <c r="F11" s="28">
        <v>3000</v>
      </c>
      <c r="G11" s="28">
        <v>3465</v>
      </c>
      <c r="H11" s="28">
        <v>3000</v>
      </c>
      <c r="I11" s="28">
        <v>3000</v>
      </c>
      <c r="J11" s="28">
        <v>0</v>
      </c>
      <c r="K11" s="28">
        <v>0</v>
      </c>
      <c r="L11" s="28">
        <v>0</v>
      </c>
      <c r="M11" s="28"/>
      <c r="N11" s="28">
        <v>0</v>
      </c>
      <c r="O11" s="28">
        <v>2</v>
      </c>
      <c r="P11" s="28">
        <v>0</v>
      </c>
      <c r="Q11" s="28">
        <v>0</v>
      </c>
      <c r="R11" s="28">
        <v>0</v>
      </c>
      <c r="S11" s="28">
        <v>0</v>
      </c>
    </row>
    <row r="12" spans="1:19" x14ac:dyDescent="0.25">
      <c r="A12" s="29" t="s">
        <v>28</v>
      </c>
      <c r="B12" s="29">
        <v>3124</v>
      </c>
      <c r="C12" s="29">
        <v>3183</v>
      </c>
      <c r="D12" s="29">
        <v>3236</v>
      </c>
      <c r="E12" s="29">
        <v>57</v>
      </c>
      <c r="F12" s="29">
        <v>4</v>
      </c>
      <c r="G12" s="29">
        <v>3127</v>
      </c>
      <c r="H12" s="29">
        <v>20</v>
      </c>
      <c r="I12" s="29">
        <v>3</v>
      </c>
      <c r="J12" s="29">
        <v>312</v>
      </c>
      <c r="K12" s="29">
        <v>226</v>
      </c>
      <c r="L12" s="29">
        <v>86</v>
      </c>
      <c r="M12" s="29"/>
      <c r="N12" s="29">
        <v>46</v>
      </c>
      <c r="O12" s="29">
        <v>488</v>
      </c>
      <c r="P12" s="29">
        <v>2</v>
      </c>
      <c r="Q12" s="29">
        <v>0</v>
      </c>
      <c r="R12" s="29">
        <v>105</v>
      </c>
      <c r="S12" s="29">
        <v>85</v>
      </c>
    </row>
    <row r="13" spans="1:19" x14ac:dyDescent="0.25">
      <c r="A13" s="29" t="s">
        <v>29</v>
      </c>
      <c r="B13" s="29">
        <v>5077</v>
      </c>
      <c r="C13" s="29">
        <v>4986</v>
      </c>
      <c r="D13" s="29">
        <v>5034</v>
      </c>
      <c r="E13" s="29">
        <v>67</v>
      </c>
      <c r="F13" s="29">
        <v>19</v>
      </c>
      <c r="G13" s="29">
        <v>4956</v>
      </c>
      <c r="H13" s="29">
        <v>39</v>
      </c>
      <c r="I13" s="29">
        <v>6</v>
      </c>
      <c r="J13" s="29">
        <v>927</v>
      </c>
      <c r="K13" s="29">
        <v>571</v>
      </c>
      <c r="L13" s="29">
        <v>356</v>
      </c>
      <c r="M13" s="29"/>
      <c r="N13" s="29">
        <v>85</v>
      </c>
      <c r="O13" s="29">
        <v>352</v>
      </c>
      <c r="P13" s="29">
        <v>5</v>
      </c>
      <c r="Q13" s="29">
        <v>0</v>
      </c>
      <c r="R13" s="29">
        <v>217</v>
      </c>
      <c r="S13" s="29">
        <v>216</v>
      </c>
    </row>
    <row r="14" spans="1:19" x14ac:dyDescent="0.25">
      <c r="A14" s="29" t="s">
        <v>30</v>
      </c>
      <c r="B14" s="29">
        <v>16823</v>
      </c>
      <c r="C14" s="29">
        <v>16978</v>
      </c>
      <c r="D14" s="29">
        <v>15926</v>
      </c>
      <c r="E14" s="29">
        <v>113</v>
      </c>
      <c r="F14" s="29">
        <v>1165</v>
      </c>
      <c r="G14" s="29">
        <v>15621</v>
      </c>
      <c r="H14" s="29">
        <v>41</v>
      </c>
      <c r="I14" s="29">
        <v>233</v>
      </c>
      <c r="J14" s="29">
        <v>1376</v>
      </c>
      <c r="K14" s="29">
        <v>975</v>
      </c>
      <c r="L14" s="29">
        <v>401</v>
      </c>
      <c r="M14" s="29"/>
      <c r="N14" s="29">
        <v>176</v>
      </c>
      <c r="O14" s="29">
        <v>1260</v>
      </c>
      <c r="P14" s="29">
        <v>8</v>
      </c>
      <c r="Q14" s="29">
        <v>0</v>
      </c>
      <c r="R14" s="29">
        <v>522</v>
      </c>
      <c r="S14" s="29">
        <v>326</v>
      </c>
    </row>
    <row r="15" spans="1:19" x14ac:dyDescent="0.25">
      <c r="A15" s="29" t="s">
        <v>31</v>
      </c>
      <c r="B15" s="29">
        <v>10735</v>
      </c>
      <c r="C15" s="29">
        <v>10827</v>
      </c>
      <c r="D15" s="29">
        <v>10851</v>
      </c>
      <c r="E15" s="29">
        <v>65</v>
      </c>
      <c r="F15" s="29">
        <v>41</v>
      </c>
      <c r="G15" s="29">
        <v>10638</v>
      </c>
      <c r="H15" s="29">
        <v>23</v>
      </c>
      <c r="I15" s="29">
        <v>16</v>
      </c>
      <c r="J15" s="29">
        <v>1437</v>
      </c>
      <c r="K15" s="29">
        <v>1010</v>
      </c>
      <c r="L15" s="29">
        <v>427</v>
      </c>
      <c r="M15" s="29"/>
      <c r="N15" s="29">
        <v>154</v>
      </c>
      <c r="O15" s="29">
        <v>876</v>
      </c>
      <c r="P15" s="29">
        <v>9</v>
      </c>
      <c r="Q15" s="29">
        <v>0</v>
      </c>
      <c r="R15" s="29">
        <v>488</v>
      </c>
      <c r="S15" s="29">
        <v>292</v>
      </c>
    </row>
    <row r="16" spans="1:19" x14ac:dyDescent="0.25">
      <c r="A16" s="30" t="s">
        <v>32</v>
      </c>
      <c r="B16" s="30">
        <v>35759</v>
      </c>
      <c r="C16" s="30">
        <v>35974</v>
      </c>
      <c r="D16" s="30">
        <v>35047</v>
      </c>
      <c r="E16" s="30">
        <v>302</v>
      </c>
      <c r="F16" s="30">
        <v>1229</v>
      </c>
      <c r="G16" s="30">
        <v>34342</v>
      </c>
      <c r="H16" s="30">
        <v>123</v>
      </c>
      <c r="I16" s="30">
        <v>258</v>
      </c>
      <c r="J16" s="30">
        <v>4052</v>
      </c>
      <c r="K16" s="30">
        <v>2782</v>
      </c>
      <c r="L16" s="30">
        <v>1270</v>
      </c>
      <c r="M16" s="30"/>
      <c r="N16" s="30">
        <v>461</v>
      </c>
      <c r="O16" s="30">
        <v>2976</v>
      </c>
      <c r="P16" s="30">
        <v>24</v>
      </c>
      <c r="Q16" s="30">
        <v>0</v>
      </c>
      <c r="R16" s="30">
        <v>1332</v>
      </c>
      <c r="S16" s="30">
        <v>919</v>
      </c>
    </row>
    <row r="17" spans="1:19" x14ac:dyDescent="0.25">
      <c r="A17" s="28" t="s">
        <v>33</v>
      </c>
      <c r="B17" s="28">
        <v>8497</v>
      </c>
      <c r="C17" s="28">
        <v>8517</v>
      </c>
      <c r="D17" s="28">
        <v>8520</v>
      </c>
      <c r="E17" s="28">
        <v>39</v>
      </c>
      <c r="F17" s="28">
        <v>36</v>
      </c>
      <c r="G17" s="28">
        <v>8211</v>
      </c>
      <c r="H17" s="28">
        <v>2</v>
      </c>
      <c r="I17" s="28">
        <v>17</v>
      </c>
      <c r="J17" s="28">
        <v>288</v>
      </c>
      <c r="K17" s="28">
        <v>145</v>
      </c>
      <c r="L17" s="28">
        <v>143</v>
      </c>
      <c r="M17" s="28"/>
      <c r="N17" s="28">
        <v>50</v>
      </c>
      <c r="O17" s="28">
        <v>445</v>
      </c>
      <c r="P17" s="28">
        <v>2</v>
      </c>
      <c r="Q17" s="28">
        <v>0</v>
      </c>
      <c r="R17" s="28">
        <v>65</v>
      </c>
      <c r="S17" s="28">
        <v>86</v>
      </c>
    </row>
    <row r="18" spans="1:19" x14ac:dyDescent="0.25">
      <c r="A18" s="27" t="s">
        <v>34</v>
      </c>
      <c r="B18" s="27">
        <v>15052</v>
      </c>
      <c r="C18" s="27">
        <v>15283</v>
      </c>
      <c r="D18" s="27">
        <v>15330</v>
      </c>
      <c r="E18" s="27">
        <v>150</v>
      </c>
      <c r="F18" s="27">
        <v>103</v>
      </c>
      <c r="G18" s="27">
        <v>15047</v>
      </c>
      <c r="H18" s="27">
        <v>87</v>
      </c>
      <c r="I18" s="27">
        <v>14</v>
      </c>
      <c r="J18" s="27">
        <v>2930</v>
      </c>
      <c r="K18" s="27">
        <v>1188</v>
      </c>
      <c r="L18" s="27">
        <v>1742</v>
      </c>
      <c r="M18" s="27"/>
      <c r="N18" s="27">
        <v>252</v>
      </c>
      <c r="O18" s="27">
        <v>3630</v>
      </c>
      <c r="P18" s="27">
        <v>25</v>
      </c>
      <c r="Q18" s="27">
        <v>0</v>
      </c>
      <c r="R18" s="27">
        <v>737</v>
      </c>
      <c r="S18" s="27">
        <v>376</v>
      </c>
    </row>
    <row r="19" spans="1:19" x14ac:dyDescent="0.25">
      <c r="A19" s="28" t="s">
        <v>35</v>
      </c>
      <c r="B19" s="28">
        <v>9239</v>
      </c>
      <c r="C19" s="28">
        <v>9254</v>
      </c>
      <c r="D19" s="28">
        <v>9319</v>
      </c>
      <c r="E19" s="28">
        <v>67</v>
      </c>
      <c r="F19" s="28">
        <v>2</v>
      </c>
      <c r="G19" s="28">
        <v>9243</v>
      </c>
      <c r="H19" s="28">
        <v>3</v>
      </c>
      <c r="I19" s="28">
        <v>0</v>
      </c>
      <c r="J19" s="28">
        <v>246</v>
      </c>
      <c r="K19" s="28">
        <v>137</v>
      </c>
      <c r="L19" s="28">
        <v>109</v>
      </c>
      <c r="M19" s="28"/>
      <c r="N19" s="28">
        <v>28</v>
      </c>
      <c r="O19" s="28">
        <v>110</v>
      </c>
      <c r="P19" s="28">
        <v>0</v>
      </c>
      <c r="Q19" s="28">
        <v>0</v>
      </c>
      <c r="R19" s="28">
        <v>84</v>
      </c>
      <c r="S19" s="28">
        <v>53</v>
      </c>
    </row>
    <row r="20" spans="1:19" x14ac:dyDescent="0.25">
      <c r="A20" s="27" t="s">
        <v>36</v>
      </c>
      <c r="B20" s="27">
        <v>33625</v>
      </c>
      <c r="C20" s="27">
        <v>33669</v>
      </c>
      <c r="D20" s="27">
        <v>33735</v>
      </c>
      <c r="E20" s="27">
        <v>369</v>
      </c>
      <c r="F20" s="27">
        <v>303</v>
      </c>
      <c r="G20" s="27">
        <v>31814</v>
      </c>
      <c r="H20" s="27">
        <v>148</v>
      </c>
      <c r="I20" s="27">
        <v>110</v>
      </c>
      <c r="J20" s="27">
        <v>5067</v>
      </c>
      <c r="K20" s="27">
        <v>2992</v>
      </c>
      <c r="L20" s="27">
        <v>2075</v>
      </c>
      <c r="M20" s="27"/>
      <c r="N20" s="27">
        <v>475</v>
      </c>
      <c r="O20" s="27">
        <v>3085</v>
      </c>
      <c r="P20" s="27">
        <v>26</v>
      </c>
      <c r="Q20" s="27">
        <v>0</v>
      </c>
      <c r="R20" s="27">
        <v>517</v>
      </c>
      <c r="S20" s="27">
        <v>834</v>
      </c>
    </row>
    <row r="21" spans="1:19" x14ac:dyDescent="0.25">
      <c r="A21" s="28" t="s">
        <v>37</v>
      </c>
      <c r="B21" s="28">
        <v>27975</v>
      </c>
      <c r="C21" s="28">
        <v>27921</v>
      </c>
      <c r="D21" s="28">
        <v>28087</v>
      </c>
      <c r="E21" s="28">
        <v>224</v>
      </c>
      <c r="F21" s="28">
        <v>58</v>
      </c>
      <c r="G21" s="28">
        <v>26995</v>
      </c>
      <c r="H21" s="28">
        <v>81</v>
      </c>
      <c r="I21" s="28">
        <v>6</v>
      </c>
      <c r="J21" s="28">
        <v>4492</v>
      </c>
      <c r="K21" s="28">
        <v>2750</v>
      </c>
      <c r="L21" s="28">
        <v>1742</v>
      </c>
      <c r="M21" s="28"/>
      <c r="N21" s="28">
        <v>600</v>
      </c>
      <c r="O21" s="28">
        <v>5050</v>
      </c>
      <c r="P21" s="28">
        <v>25</v>
      </c>
      <c r="Q21" s="28">
        <v>8</v>
      </c>
      <c r="R21" s="28">
        <v>248</v>
      </c>
      <c r="S21" s="28">
        <v>467</v>
      </c>
    </row>
    <row r="22" spans="1:19" x14ac:dyDescent="0.25">
      <c r="A22" s="27" t="s">
        <v>38</v>
      </c>
      <c r="B22" s="27">
        <v>20034</v>
      </c>
      <c r="C22" s="27">
        <v>19997</v>
      </c>
      <c r="D22" s="27">
        <v>19726</v>
      </c>
      <c r="E22" s="27">
        <v>81</v>
      </c>
      <c r="F22" s="27">
        <v>352</v>
      </c>
      <c r="G22" s="27">
        <v>18389</v>
      </c>
      <c r="H22" s="27">
        <v>14</v>
      </c>
      <c r="I22" s="27">
        <v>50</v>
      </c>
      <c r="J22" s="27">
        <v>835</v>
      </c>
      <c r="K22" s="27">
        <v>528</v>
      </c>
      <c r="L22" s="27">
        <v>307</v>
      </c>
      <c r="M22" s="27"/>
      <c r="N22" s="27">
        <v>128</v>
      </c>
      <c r="O22" s="27">
        <v>1734</v>
      </c>
      <c r="P22" s="27">
        <v>4</v>
      </c>
      <c r="Q22" s="27">
        <v>1</v>
      </c>
      <c r="R22" s="27">
        <v>232</v>
      </c>
      <c r="S22" s="27">
        <v>116</v>
      </c>
    </row>
    <row r="23" spans="1:19" x14ac:dyDescent="0.25">
      <c r="A23" s="28" t="s">
        <v>39</v>
      </c>
      <c r="B23" s="28">
        <v>22175</v>
      </c>
      <c r="C23" s="28">
        <v>22307</v>
      </c>
      <c r="D23" s="28">
        <v>21833</v>
      </c>
      <c r="E23" s="28">
        <v>278</v>
      </c>
      <c r="F23" s="28">
        <v>752</v>
      </c>
      <c r="G23" s="28">
        <v>20629</v>
      </c>
      <c r="H23" s="28">
        <v>124</v>
      </c>
      <c r="I23" s="28">
        <v>214</v>
      </c>
      <c r="J23" s="28">
        <v>4741</v>
      </c>
      <c r="K23" s="28">
        <v>2298</v>
      </c>
      <c r="L23" s="28">
        <v>2443</v>
      </c>
      <c r="M23" s="28"/>
      <c r="N23" s="28">
        <v>475</v>
      </c>
      <c r="O23" s="28">
        <v>3069</v>
      </c>
      <c r="P23" s="28">
        <v>41</v>
      </c>
      <c r="Q23" s="28">
        <v>2</v>
      </c>
      <c r="R23" s="28">
        <v>751</v>
      </c>
      <c r="S23" s="28">
        <v>830</v>
      </c>
    </row>
    <row r="24" spans="1:19" x14ac:dyDescent="0.25">
      <c r="A24" s="27" t="s">
        <v>40</v>
      </c>
      <c r="B24" s="27">
        <v>85313</v>
      </c>
      <c r="C24" s="27">
        <v>87109</v>
      </c>
      <c r="D24" s="27">
        <v>86589</v>
      </c>
      <c r="E24" s="27">
        <v>909</v>
      </c>
      <c r="F24" s="27">
        <v>1429</v>
      </c>
      <c r="G24" s="27">
        <v>76042</v>
      </c>
      <c r="H24" s="27">
        <v>406</v>
      </c>
      <c r="I24" s="27">
        <v>524</v>
      </c>
      <c r="J24" s="27">
        <v>20047</v>
      </c>
      <c r="K24" s="27">
        <v>11253</v>
      </c>
      <c r="L24" s="27">
        <v>8794</v>
      </c>
      <c r="M24" s="27"/>
      <c r="N24" s="27">
        <v>1803</v>
      </c>
      <c r="O24" s="27">
        <v>17297</v>
      </c>
      <c r="P24" s="27">
        <v>176</v>
      </c>
      <c r="Q24" s="27">
        <v>12</v>
      </c>
      <c r="R24" s="27">
        <v>1776</v>
      </c>
      <c r="S24" s="27">
        <v>2246</v>
      </c>
    </row>
    <row r="25" spans="1:19" x14ac:dyDescent="0.25">
      <c r="A25" s="28" t="s">
        <v>41</v>
      </c>
      <c r="B25" s="28">
        <v>13409</v>
      </c>
      <c r="C25" s="28">
        <v>13366</v>
      </c>
      <c r="D25" s="28">
        <v>13464</v>
      </c>
      <c r="E25" s="28">
        <v>141</v>
      </c>
      <c r="F25" s="28">
        <v>43</v>
      </c>
      <c r="G25" s="28">
        <v>13019</v>
      </c>
      <c r="H25" s="28">
        <v>67</v>
      </c>
      <c r="I25" s="28">
        <v>19</v>
      </c>
      <c r="J25" s="28">
        <v>1558</v>
      </c>
      <c r="K25" s="28">
        <v>845</v>
      </c>
      <c r="L25" s="28">
        <v>713</v>
      </c>
      <c r="M25" s="28"/>
      <c r="N25" s="28">
        <v>157</v>
      </c>
      <c r="O25" s="28">
        <v>898</v>
      </c>
      <c r="P25" s="28">
        <v>4</v>
      </c>
      <c r="Q25" s="28">
        <v>0</v>
      </c>
      <c r="R25" s="28">
        <v>538</v>
      </c>
      <c r="S25" s="28">
        <v>172</v>
      </c>
    </row>
    <row r="26" spans="1:19" x14ac:dyDescent="0.25">
      <c r="A26" s="27" t="s">
        <v>42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/>
      <c r="N26" s="27">
        <v>0</v>
      </c>
      <c r="O26" s="27">
        <v>133</v>
      </c>
      <c r="P26" s="27">
        <v>0</v>
      </c>
      <c r="Q26" s="27">
        <v>0</v>
      </c>
      <c r="R26" s="27">
        <v>0</v>
      </c>
      <c r="S26" s="27">
        <v>0</v>
      </c>
    </row>
    <row r="27" spans="1:19" x14ac:dyDescent="0.25">
      <c r="A27" s="28" t="s">
        <v>43</v>
      </c>
      <c r="B27" s="28">
        <v>18216</v>
      </c>
      <c r="C27" s="28">
        <v>17932</v>
      </c>
      <c r="D27" s="28">
        <v>17596</v>
      </c>
      <c r="E27" s="28">
        <v>78</v>
      </c>
      <c r="F27" s="28">
        <v>414</v>
      </c>
      <c r="G27" s="28">
        <v>17013</v>
      </c>
      <c r="H27" s="28">
        <v>34</v>
      </c>
      <c r="I27" s="28">
        <v>119</v>
      </c>
      <c r="J27" s="28">
        <v>1036</v>
      </c>
      <c r="K27" s="28">
        <v>755</v>
      </c>
      <c r="L27" s="28">
        <v>281</v>
      </c>
      <c r="M27" s="28"/>
      <c r="N27" s="28">
        <v>121</v>
      </c>
      <c r="O27" s="28">
        <v>948</v>
      </c>
      <c r="P27" s="28">
        <v>10</v>
      </c>
      <c r="Q27" s="28">
        <v>0</v>
      </c>
      <c r="R27" s="28">
        <v>250</v>
      </c>
      <c r="S27" s="28">
        <v>203</v>
      </c>
    </row>
    <row r="28" spans="1:19" x14ac:dyDescent="0.25">
      <c r="A28" s="27" t="s">
        <v>44</v>
      </c>
      <c r="B28" s="27">
        <v>3808</v>
      </c>
      <c r="C28" s="27">
        <v>3852</v>
      </c>
      <c r="D28" s="27">
        <v>3855</v>
      </c>
      <c r="E28" s="27">
        <v>15</v>
      </c>
      <c r="F28" s="27">
        <v>12</v>
      </c>
      <c r="G28" s="27">
        <v>3813</v>
      </c>
      <c r="H28" s="27">
        <v>8</v>
      </c>
      <c r="I28" s="27">
        <v>1</v>
      </c>
      <c r="J28" s="27">
        <v>425</v>
      </c>
      <c r="K28" s="27">
        <v>246</v>
      </c>
      <c r="L28" s="27">
        <v>179</v>
      </c>
      <c r="M28" s="27"/>
      <c r="N28" s="27">
        <v>60</v>
      </c>
      <c r="O28" s="27">
        <v>508</v>
      </c>
      <c r="P28" s="27">
        <v>7</v>
      </c>
      <c r="Q28" s="27">
        <v>1</v>
      </c>
      <c r="R28" s="27">
        <v>56</v>
      </c>
      <c r="S28" s="27">
        <v>67</v>
      </c>
    </row>
    <row r="29" spans="1:19" x14ac:dyDescent="0.25">
      <c r="A29" s="28" t="s">
        <v>45</v>
      </c>
      <c r="B29" s="28">
        <v>16777</v>
      </c>
      <c r="C29" s="28">
        <v>16967</v>
      </c>
      <c r="D29" s="28">
        <v>17074</v>
      </c>
      <c r="E29" s="28">
        <v>221</v>
      </c>
      <c r="F29" s="28">
        <v>114</v>
      </c>
      <c r="G29" s="28">
        <v>16726</v>
      </c>
      <c r="H29" s="28">
        <v>84</v>
      </c>
      <c r="I29" s="28">
        <v>11</v>
      </c>
      <c r="J29" s="28">
        <v>3184</v>
      </c>
      <c r="K29" s="28">
        <v>1897</v>
      </c>
      <c r="L29" s="28">
        <v>1287</v>
      </c>
      <c r="M29" s="28"/>
      <c r="N29" s="28">
        <v>291</v>
      </c>
      <c r="O29" s="28">
        <v>1773</v>
      </c>
      <c r="P29" s="28">
        <v>9</v>
      </c>
      <c r="Q29" s="28">
        <v>0</v>
      </c>
      <c r="R29" s="28">
        <v>505</v>
      </c>
      <c r="S29" s="28">
        <v>494</v>
      </c>
    </row>
    <row r="30" spans="1:19" x14ac:dyDescent="0.25">
      <c r="A30" s="27" t="s">
        <v>46</v>
      </c>
      <c r="B30" s="27">
        <v>1201</v>
      </c>
      <c r="C30" s="27">
        <v>1154</v>
      </c>
      <c r="D30" s="27">
        <v>1189</v>
      </c>
      <c r="E30" s="27">
        <v>35</v>
      </c>
      <c r="F30" s="27">
        <v>0</v>
      </c>
      <c r="G30" s="27">
        <v>1069</v>
      </c>
      <c r="H30" s="27">
        <v>5</v>
      </c>
      <c r="I30" s="27">
        <v>0</v>
      </c>
      <c r="J30" s="27">
        <v>40</v>
      </c>
      <c r="K30" s="27">
        <v>38</v>
      </c>
      <c r="L30" s="27">
        <v>2</v>
      </c>
      <c r="M30" s="27"/>
      <c r="N30" s="27">
        <v>13</v>
      </c>
      <c r="O30" s="27">
        <v>160</v>
      </c>
      <c r="P30" s="27">
        <v>1</v>
      </c>
      <c r="Q30" s="27">
        <v>0</v>
      </c>
      <c r="R30" s="27">
        <v>81</v>
      </c>
      <c r="S30" s="27">
        <v>7</v>
      </c>
    </row>
    <row r="31" spans="1:19" x14ac:dyDescent="0.25">
      <c r="A31" s="28" t="s">
        <v>47</v>
      </c>
      <c r="B31" s="28">
        <v>22225</v>
      </c>
      <c r="C31" s="28">
        <v>22142</v>
      </c>
      <c r="D31" s="28">
        <v>21737</v>
      </c>
      <c r="E31" s="28">
        <v>99</v>
      </c>
      <c r="F31" s="28">
        <v>504</v>
      </c>
      <c r="G31" s="28">
        <v>20898</v>
      </c>
      <c r="H31" s="28">
        <v>20</v>
      </c>
      <c r="I31" s="28">
        <v>122</v>
      </c>
      <c r="J31" s="28">
        <v>764</v>
      </c>
      <c r="K31" s="28">
        <v>455</v>
      </c>
      <c r="L31" s="28">
        <v>309</v>
      </c>
      <c r="M31" s="28"/>
      <c r="N31" s="28">
        <v>98</v>
      </c>
      <c r="O31" s="28">
        <v>591</v>
      </c>
      <c r="P31" s="28">
        <v>3</v>
      </c>
      <c r="Q31" s="28">
        <v>0</v>
      </c>
      <c r="R31" s="28">
        <v>314</v>
      </c>
      <c r="S31" s="28">
        <v>76</v>
      </c>
    </row>
    <row r="32" spans="1:19" x14ac:dyDescent="0.25">
      <c r="A32" s="27" t="s">
        <v>48</v>
      </c>
      <c r="B32" s="27">
        <v>22425</v>
      </c>
      <c r="C32" s="27">
        <v>22650</v>
      </c>
      <c r="D32" s="27">
        <v>22793</v>
      </c>
      <c r="E32" s="27">
        <v>181</v>
      </c>
      <c r="F32" s="27">
        <v>38</v>
      </c>
      <c r="G32" s="27">
        <v>22539</v>
      </c>
      <c r="H32" s="27">
        <v>104</v>
      </c>
      <c r="I32" s="27">
        <v>27</v>
      </c>
      <c r="J32" s="27">
        <v>4058</v>
      </c>
      <c r="K32" s="27">
        <v>2697</v>
      </c>
      <c r="L32" s="27">
        <v>1361</v>
      </c>
      <c r="M32" s="27"/>
      <c r="N32" s="27">
        <v>509</v>
      </c>
      <c r="O32" s="27">
        <v>2412</v>
      </c>
      <c r="P32" s="27">
        <v>31</v>
      </c>
      <c r="Q32" s="27">
        <v>20</v>
      </c>
      <c r="R32" s="27">
        <v>612</v>
      </c>
      <c r="S32" s="27">
        <v>439</v>
      </c>
    </row>
    <row r="33" spans="1:19" x14ac:dyDescent="0.25">
      <c r="A33" s="28" t="s">
        <v>49</v>
      </c>
      <c r="B33" s="28">
        <v>23561</v>
      </c>
      <c r="C33" s="28">
        <v>23560</v>
      </c>
      <c r="D33" s="28">
        <v>23624</v>
      </c>
      <c r="E33" s="28">
        <v>182</v>
      </c>
      <c r="F33" s="28">
        <v>118</v>
      </c>
      <c r="G33" s="28">
        <v>23098</v>
      </c>
      <c r="H33" s="28">
        <v>83</v>
      </c>
      <c r="I33" s="28">
        <v>50</v>
      </c>
      <c r="J33" s="28">
        <v>2857</v>
      </c>
      <c r="K33" s="28">
        <v>2234</v>
      </c>
      <c r="L33" s="28">
        <v>623</v>
      </c>
      <c r="M33" s="28"/>
      <c r="N33" s="28">
        <v>331</v>
      </c>
      <c r="O33" s="28">
        <v>3179</v>
      </c>
      <c r="P33" s="28">
        <v>24</v>
      </c>
      <c r="Q33" s="28">
        <v>0</v>
      </c>
      <c r="R33" s="28">
        <v>630</v>
      </c>
      <c r="S33" s="28">
        <v>1236</v>
      </c>
    </row>
    <row r="34" spans="1:19" x14ac:dyDescent="0.25">
      <c r="A34" s="27" t="s">
        <v>50</v>
      </c>
      <c r="B34" s="27">
        <v>10623</v>
      </c>
      <c r="C34" s="27">
        <v>10708</v>
      </c>
      <c r="D34" s="27">
        <v>10700</v>
      </c>
      <c r="E34" s="27">
        <v>72</v>
      </c>
      <c r="F34" s="27">
        <v>80</v>
      </c>
      <c r="G34" s="27">
        <v>10612</v>
      </c>
      <c r="H34" s="27">
        <v>29</v>
      </c>
      <c r="I34" s="27">
        <v>6</v>
      </c>
      <c r="J34" s="27">
        <v>1500</v>
      </c>
      <c r="K34" s="27">
        <v>919</v>
      </c>
      <c r="L34" s="27">
        <v>581</v>
      </c>
      <c r="M34" s="27"/>
      <c r="N34" s="27">
        <v>194</v>
      </c>
      <c r="O34" s="27">
        <v>1129</v>
      </c>
      <c r="P34" s="27">
        <v>9</v>
      </c>
      <c r="Q34" s="27">
        <v>1</v>
      </c>
      <c r="R34" s="27">
        <v>150</v>
      </c>
      <c r="S34" s="27">
        <v>333</v>
      </c>
    </row>
    <row r="35" spans="1:19" x14ac:dyDescent="0.25">
      <c r="A35" s="28" t="s">
        <v>51</v>
      </c>
      <c r="B35" s="28">
        <v>68181</v>
      </c>
      <c r="C35" s="28">
        <v>68149</v>
      </c>
      <c r="D35" s="28">
        <v>67862</v>
      </c>
      <c r="E35" s="28">
        <v>539</v>
      </c>
      <c r="F35" s="28">
        <v>826</v>
      </c>
      <c r="G35" s="28">
        <v>64920</v>
      </c>
      <c r="H35" s="28">
        <v>300</v>
      </c>
      <c r="I35" s="28">
        <v>249</v>
      </c>
      <c r="J35" s="28">
        <v>9989</v>
      </c>
      <c r="K35" s="28">
        <v>6078</v>
      </c>
      <c r="L35" s="28">
        <v>3911</v>
      </c>
      <c r="M35" s="28"/>
      <c r="N35" s="28">
        <v>1150</v>
      </c>
      <c r="O35" s="28">
        <v>12949</v>
      </c>
      <c r="P35" s="28">
        <v>86</v>
      </c>
      <c r="Q35" s="28">
        <v>6</v>
      </c>
      <c r="R35" s="28">
        <v>1036</v>
      </c>
      <c r="S35" s="28">
        <v>1221</v>
      </c>
    </row>
    <row r="36" spans="1:19" x14ac:dyDescent="0.25">
      <c r="A36" s="27" t="s">
        <v>52</v>
      </c>
      <c r="B36" s="27">
        <v>20677</v>
      </c>
      <c r="C36" s="27">
        <v>20907</v>
      </c>
      <c r="D36" s="27">
        <v>20963</v>
      </c>
      <c r="E36" s="27">
        <v>61</v>
      </c>
      <c r="F36" s="27">
        <v>5</v>
      </c>
      <c r="G36" s="27">
        <v>20674</v>
      </c>
      <c r="H36" s="27">
        <v>22</v>
      </c>
      <c r="I36" s="27">
        <v>1</v>
      </c>
      <c r="J36" s="27">
        <v>2084</v>
      </c>
      <c r="K36" s="27">
        <v>1172</v>
      </c>
      <c r="L36" s="27">
        <v>912</v>
      </c>
      <c r="M36" s="27"/>
      <c r="N36" s="27">
        <v>239</v>
      </c>
      <c r="O36" s="27">
        <v>1605</v>
      </c>
      <c r="P36" s="27">
        <v>13</v>
      </c>
      <c r="Q36" s="27">
        <v>3</v>
      </c>
      <c r="R36" s="27">
        <v>460</v>
      </c>
      <c r="S36" s="27">
        <v>345</v>
      </c>
    </row>
    <row r="37" spans="1:19" x14ac:dyDescent="0.25">
      <c r="A37" s="28" t="s">
        <v>53</v>
      </c>
      <c r="B37" s="28">
        <v>30973</v>
      </c>
      <c r="C37" s="28">
        <v>31253</v>
      </c>
      <c r="D37" s="28">
        <v>31401</v>
      </c>
      <c r="E37" s="28">
        <v>247</v>
      </c>
      <c r="F37" s="28">
        <v>99</v>
      </c>
      <c r="G37" s="28">
        <v>29857</v>
      </c>
      <c r="H37" s="28">
        <v>102</v>
      </c>
      <c r="I37" s="28">
        <v>61</v>
      </c>
      <c r="J37" s="28">
        <v>3828</v>
      </c>
      <c r="K37" s="28">
        <v>2233</v>
      </c>
      <c r="L37" s="28">
        <v>1595</v>
      </c>
      <c r="M37" s="28"/>
      <c r="N37" s="28">
        <v>710</v>
      </c>
      <c r="O37" s="28">
        <v>6058</v>
      </c>
      <c r="P37" s="28">
        <v>69</v>
      </c>
      <c r="Q37" s="28">
        <v>17</v>
      </c>
      <c r="R37" s="28">
        <v>407</v>
      </c>
      <c r="S37" s="28">
        <v>231</v>
      </c>
    </row>
    <row r="38" spans="1:19" x14ac:dyDescent="0.25">
      <c r="A38" s="27" t="s">
        <v>54</v>
      </c>
      <c r="B38" s="27">
        <v>6874</v>
      </c>
      <c r="C38" s="27">
        <v>6804</v>
      </c>
      <c r="D38" s="27">
        <v>6837</v>
      </c>
      <c r="E38" s="27">
        <v>137</v>
      </c>
      <c r="F38" s="27">
        <v>104</v>
      </c>
      <c r="G38" s="27">
        <v>6831</v>
      </c>
      <c r="H38" s="27">
        <v>28</v>
      </c>
      <c r="I38" s="27">
        <v>18</v>
      </c>
      <c r="J38" s="27">
        <v>70</v>
      </c>
      <c r="K38" s="27">
        <v>57</v>
      </c>
      <c r="L38" s="27">
        <v>13</v>
      </c>
      <c r="M38" s="27"/>
      <c r="N38" s="27">
        <v>16</v>
      </c>
      <c r="O38" s="27">
        <v>270</v>
      </c>
      <c r="P38" s="27">
        <v>2</v>
      </c>
      <c r="Q38" s="27">
        <v>0</v>
      </c>
      <c r="R38" s="27">
        <v>98</v>
      </c>
      <c r="S38" s="27">
        <v>33</v>
      </c>
    </row>
    <row r="39" spans="1:19" x14ac:dyDescent="0.25">
      <c r="A39" s="31" t="s">
        <v>55</v>
      </c>
      <c r="B39" s="31">
        <v>10344</v>
      </c>
      <c r="C39" s="31">
        <v>10483</v>
      </c>
      <c r="D39" s="31">
        <v>10492</v>
      </c>
      <c r="E39" s="31">
        <v>9</v>
      </c>
      <c r="F39" s="31">
        <v>0</v>
      </c>
      <c r="G39" s="31">
        <v>8338</v>
      </c>
      <c r="H39" s="31">
        <v>2</v>
      </c>
      <c r="I39" s="31">
        <v>0</v>
      </c>
      <c r="J39" s="31">
        <v>688</v>
      </c>
      <c r="K39" s="31">
        <v>13</v>
      </c>
      <c r="L39" s="31">
        <v>675</v>
      </c>
      <c r="M39" s="31"/>
      <c r="N39" s="31">
        <v>130</v>
      </c>
      <c r="O39" s="31">
        <v>227</v>
      </c>
      <c r="P39" s="31">
        <v>1</v>
      </c>
      <c r="Q39" s="31">
        <v>0</v>
      </c>
      <c r="R39" s="31">
        <v>40</v>
      </c>
      <c r="S39" s="31">
        <v>44</v>
      </c>
    </row>
    <row r="40" spans="1:19" x14ac:dyDescent="0.25">
      <c r="A40" s="31" t="s">
        <v>56</v>
      </c>
      <c r="B40" s="31">
        <v>21163</v>
      </c>
      <c r="C40" s="31">
        <v>21173</v>
      </c>
      <c r="D40" s="31">
        <v>21173</v>
      </c>
      <c r="E40" s="31">
        <v>2</v>
      </c>
      <c r="F40" s="31">
        <v>2</v>
      </c>
      <c r="G40" s="31">
        <v>15133</v>
      </c>
      <c r="H40" s="31">
        <v>0</v>
      </c>
      <c r="I40" s="31">
        <v>0</v>
      </c>
      <c r="J40" s="31">
        <v>2605</v>
      </c>
      <c r="K40" s="31">
        <v>9</v>
      </c>
      <c r="L40" s="31">
        <v>2596</v>
      </c>
      <c r="M40" s="31"/>
      <c r="N40" s="31">
        <v>337</v>
      </c>
      <c r="O40" s="31">
        <v>512</v>
      </c>
      <c r="P40" s="31">
        <v>1</v>
      </c>
      <c r="Q40" s="31">
        <v>0</v>
      </c>
      <c r="R40" s="31">
        <v>141</v>
      </c>
      <c r="S40" s="31">
        <v>103</v>
      </c>
    </row>
    <row r="41" spans="1:19" x14ac:dyDescent="0.25">
      <c r="A41" s="31" t="s">
        <v>57</v>
      </c>
      <c r="B41" s="31">
        <v>5959</v>
      </c>
      <c r="C41" s="31">
        <v>6009</v>
      </c>
      <c r="D41" s="31">
        <v>6009</v>
      </c>
      <c r="E41" s="31">
        <v>0</v>
      </c>
      <c r="F41" s="31">
        <v>0</v>
      </c>
      <c r="G41" s="31">
        <v>5439</v>
      </c>
      <c r="H41" s="31">
        <v>0</v>
      </c>
      <c r="I41" s="31">
        <v>0</v>
      </c>
      <c r="J41" s="31">
        <v>114</v>
      </c>
      <c r="K41" s="31">
        <v>99</v>
      </c>
      <c r="L41" s="31">
        <v>15</v>
      </c>
      <c r="M41" s="31"/>
      <c r="N41" s="31">
        <v>70</v>
      </c>
      <c r="O41" s="31">
        <v>294</v>
      </c>
      <c r="P41" s="31">
        <v>1</v>
      </c>
      <c r="Q41" s="31">
        <v>0</v>
      </c>
      <c r="R41" s="31">
        <v>34</v>
      </c>
      <c r="S41" s="31">
        <v>29</v>
      </c>
    </row>
    <row r="42" spans="1:19" x14ac:dyDescent="0.25">
      <c r="A42" s="31" t="s">
        <v>58</v>
      </c>
      <c r="B42" s="31">
        <v>4898</v>
      </c>
      <c r="C42" s="31">
        <v>4894</v>
      </c>
      <c r="D42" s="31">
        <v>4893</v>
      </c>
      <c r="E42" s="31">
        <v>0</v>
      </c>
      <c r="F42" s="31">
        <v>1</v>
      </c>
      <c r="G42" s="31">
        <v>4197</v>
      </c>
      <c r="H42" s="31">
        <v>0</v>
      </c>
      <c r="I42" s="31">
        <v>0</v>
      </c>
      <c r="J42" s="31">
        <v>252</v>
      </c>
      <c r="K42" s="31">
        <v>5</v>
      </c>
      <c r="L42" s="31">
        <v>247</v>
      </c>
      <c r="M42" s="31"/>
      <c r="N42" s="31">
        <v>101</v>
      </c>
      <c r="O42" s="31">
        <v>196</v>
      </c>
      <c r="P42" s="31">
        <v>0</v>
      </c>
      <c r="Q42" s="31">
        <v>0</v>
      </c>
      <c r="R42" s="31">
        <v>24</v>
      </c>
      <c r="S42" s="31">
        <v>44</v>
      </c>
    </row>
    <row r="43" spans="1:19" x14ac:dyDescent="0.25">
      <c r="A43" s="31" t="s">
        <v>59</v>
      </c>
      <c r="B43" s="31">
        <v>13643</v>
      </c>
      <c r="C43" s="31">
        <v>13654</v>
      </c>
      <c r="D43" s="31">
        <v>13657</v>
      </c>
      <c r="E43" s="31">
        <v>3</v>
      </c>
      <c r="F43" s="31">
        <v>0</v>
      </c>
      <c r="G43" s="31">
        <v>9671</v>
      </c>
      <c r="H43" s="31">
        <v>1</v>
      </c>
      <c r="I43" s="31">
        <v>0</v>
      </c>
      <c r="J43" s="31">
        <v>724</v>
      </c>
      <c r="K43" s="31">
        <v>156</v>
      </c>
      <c r="L43" s="31">
        <v>568</v>
      </c>
      <c r="M43" s="31"/>
      <c r="N43" s="31">
        <v>112</v>
      </c>
      <c r="O43" s="31">
        <v>209</v>
      </c>
      <c r="P43" s="31">
        <v>0</v>
      </c>
      <c r="Q43" s="31">
        <v>0</v>
      </c>
      <c r="R43" s="31">
        <v>26</v>
      </c>
      <c r="S43" s="31">
        <v>71</v>
      </c>
    </row>
    <row r="44" spans="1:19" x14ac:dyDescent="0.25">
      <c r="A44" s="32" t="s">
        <v>60</v>
      </c>
      <c r="B44" s="32">
        <v>56007</v>
      </c>
      <c r="C44" s="32">
        <v>56213</v>
      </c>
      <c r="D44" s="32">
        <v>56224</v>
      </c>
      <c r="E44" s="32">
        <v>14</v>
      </c>
      <c r="F44" s="32">
        <v>3</v>
      </c>
      <c r="G44" s="32">
        <v>42778</v>
      </c>
      <c r="H44" s="32">
        <v>3</v>
      </c>
      <c r="I44" s="32">
        <v>0</v>
      </c>
      <c r="J44" s="32">
        <v>4383</v>
      </c>
      <c r="K44" s="32">
        <v>282</v>
      </c>
      <c r="L44" s="32">
        <v>4101</v>
      </c>
      <c r="M44" s="32"/>
      <c r="N44" s="32">
        <v>750</v>
      </c>
      <c r="O44" s="32">
        <v>1438</v>
      </c>
      <c r="P44" s="32">
        <v>3</v>
      </c>
      <c r="Q44" s="32">
        <v>0</v>
      </c>
      <c r="R44" s="32">
        <v>265</v>
      </c>
      <c r="S44" s="32">
        <v>291</v>
      </c>
    </row>
    <row r="45" spans="1:19" x14ac:dyDescent="0.25">
      <c r="A45" s="28" t="s">
        <v>61</v>
      </c>
      <c r="B45" s="28">
        <v>5837</v>
      </c>
      <c r="C45" s="28">
        <v>5896</v>
      </c>
      <c r="D45" s="28">
        <v>5925</v>
      </c>
      <c r="E45" s="28">
        <v>30</v>
      </c>
      <c r="F45" s="28">
        <v>1</v>
      </c>
      <c r="G45" s="28">
        <v>5811</v>
      </c>
      <c r="H45" s="28">
        <v>6</v>
      </c>
      <c r="I45" s="28">
        <v>0</v>
      </c>
      <c r="J45" s="28">
        <v>407</v>
      </c>
      <c r="K45" s="28">
        <v>259</v>
      </c>
      <c r="L45" s="28">
        <v>148</v>
      </c>
      <c r="M45" s="28"/>
      <c r="N45" s="28">
        <v>44</v>
      </c>
      <c r="O45" s="28">
        <v>419</v>
      </c>
      <c r="P45" s="28">
        <v>5</v>
      </c>
      <c r="Q45" s="28">
        <v>0</v>
      </c>
      <c r="R45" s="28">
        <v>49</v>
      </c>
      <c r="S45" s="28">
        <v>143</v>
      </c>
    </row>
    <row r="46" spans="1:19" x14ac:dyDescent="0.25">
      <c r="A46" s="27" t="s">
        <v>62</v>
      </c>
      <c r="B46" s="27">
        <v>6370</v>
      </c>
      <c r="C46" s="27">
        <v>6449</v>
      </c>
      <c r="D46" s="27">
        <v>6480</v>
      </c>
      <c r="E46" s="27">
        <v>34</v>
      </c>
      <c r="F46" s="27">
        <v>3</v>
      </c>
      <c r="G46" s="27">
        <v>6444</v>
      </c>
      <c r="H46" s="27">
        <v>9</v>
      </c>
      <c r="I46" s="27">
        <v>0</v>
      </c>
      <c r="J46" s="27">
        <v>571</v>
      </c>
      <c r="K46" s="27">
        <v>314</v>
      </c>
      <c r="L46" s="27">
        <v>257</v>
      </c>
      <c r="M46" s="27"/>
      <c r="N46" s="27">
        <v>51</v>
      </c>
      <c r="O46" s="27">
        <v>230</v>
      </c>
      <c r="P46" s="27">
        <v>3</v>
      </c>
      <c r="Q46" s="27">
        <v>0</v>
      </c>
      <c r="R46" s="27">
        <v>144</v>
      </c>
      <c r="S46" s="27">
        <v>94</v>
      </c>
    </row>
    <row r="47" spans="1:19" x14ac:dyDescent="0.25">
      <c r="A47" s="28" t="s">
        <v>63</v>
      </c>
      <c r="B47" s="28">
        <v>13871</v>
      </c>
      <c r="C47" s="28">
        <v>13934</v>
      </c>
      <c r="D47" s="28">
        <v>14071</v>
      </c>
      <c r="E47" s="28">
        <v>204</v>
      </c>
      <c r="F47" s="28">
        <v>67</v>
      </c>
      <c r="G47" s="28">
        <v>13914</v>
      </c>
      <c r="H47" s="28">
        <v>57</v>
      </c>
      <c r="I47" s="28">
        <v>33</v>
      </c>
      <c r="J47" s="28">
        <v>2169</v>
      </c>
      <c r="K47" s="28">
        <v>1223</v>
      </c>
      <c r="L47" s="28">
        <v>946</v>
      </c>
      <c r="M47" s="28"/>
      <c r="N47" s="28">
        <v>248</v>
      </c>
      <c r="O47" s="28">
        <v>1445</v>
      </c>
      <c r="P47" s="28">
        <v>5</v>
      </c>
      <c r="Q47" s="28">
        <v>2</v>
      </c>
      <c r="R47" s="28">
        <v>411</v>
      </c>
      <c r="S47" s="28">
        <v>294</v>
      </c>
    </row>
    <row r="48" spans="1:19" x14ac:dyDescent="0.25">
      <c r="A48" s="27" t="s">
        <v>64</v>
      </c>
      <c r="B48" s="27">
        <v>31997</v>
      </c>
      <c r="C48" s="27">
        <v>32302</v>
      </c>
      <c r="D48" s="27">
        <v>32437</v>
      </c>
      <c r="E48" s="27">
        <v>216</v>
      </c>
      <c r="F48" s="27">
        <v>81</v>
      </c>
      <c r="G48" s="27">
        <v>31266</v>
      </c>
      <c r="H48" s="27">
        <v>108</v>
      </c>
      <c r="I48" s="27">
        <v>19</v>
      </c>
      <c r="J48" s="27">
        <v>4324</v>
      </c>
      <c r="K48" s="27">
        <v>1667</v>
      </c>
      <c r="L48" s="27">
        <v>2657</v>
      </c>
      <c r="M48" s="27"/>
      <c r="N48" s="27">
        <v>349</v>
      </c>
      <c r="O48" s="27">
        <v>1914</v>
      </c>
      <c r="P48" s="27">
        <v>13</v>
      </c>
      <c r="Q48" s="27">
        <v>0</v>
      </c>
      <c r="R48" s="27">
        <v>560</v>
      </c>
      <c r="S48" s="27">
        <v>576</v>
      </c>
    </row>
    <row r="49" spans="1:19" x14ac:dyDescent="0.25">
      <c r="A49" s="28" t="s">
        <v>65</v>
      </c>
      <c r="B49" s="28">
        <v>25235</v>
      </c>
      <c r="C49" s="28">
        <v>25315</v>
      </c>
      <c r="D49" s="28">
        <v>25332</v>
      </c>
      <c r="E49" s="28">
        <v>81</v>
      </c>
      <c r="F49" s="28">
        <v>64</v>
      </c>
      <c r="G49" s="28">
        <v>25127</v>
      </c>
      <c r="H49" s="28">
        <v>45</v>
      </c>
      <c r="I49" s="28">
        <v>9</v>
      </c>
      <c r="J49" s="28">
        <v>3706</v>
      </c>
      <c r="K49" s="28">
        <v>1772</v>
      </c>
      <c r="L49" s="28">
        <v>1934</v>
      </c>
      <c r="M49" s="28"/>
      <c r="N49" s="28">
        <v>387</v>
      </c>
      <c r="O49" s="28">
        <v>1944</v>
      </c>
      <c r="P49" s="28">
        <v>6</v>
      </c>
      <c r="Q49" s="28">
        <v>0</v>
      </c>
      <c r="R49" s="28">
        <v>565</v>
      </c>
      <c r="S49" s="28">
        <v>277</v>
      </c>
    </row>
    <row r="50" spans="1:19" x14ac:dyDescent="0.25">
      <c r="A50" s="27" t="s">
        <v>66</v>
      </c>
      <c r="B50" s="27">
        <v>10376</v>
      </c>
      <c r="C50" s="27">
        <v>10461</v>
      </c>
      <c r="D50" s="27">
        <v>10547</v>
      </c>
      <c r="E50" s="27">
        <v>106</v>
      </c>
      <c r="F50" s="27">
        <v>20</v>
      </c>
      <c r="G50" s="27">
        <v>10141</v>
      </c>
      <c r="H50" s="27">
        <v>37</v>
      </c>
      <c r="I50" s="27">
        <v>8</v>
      </c>
      <c r="J50" s="27">
        <v>1135</v>
      </c>
      <c r="K50" s="27">
        <v>521</v>
      </c>
      <c r="L50" s="27">
        <v>614</v>
      </c>
      <c r="M50" s="27"/>
      <c r="N50" s="27">
        <v>157</v>
      </c>
      <c r="O50" s="27">
        <v>1279</v>
      </c>
      <c r="P50" s="27">
        <v>6</v>
      </c>
      <c r="Q50" s="27">
        <v>0</v>
      </c>
      <c r="R50" s="27">
        <v>310</v>
      </c>
      <c r="S50" s="27">
        <v>202</v>
      </c>
    </row>
    <row r="51" spans="1:19" x14ac:dyDescent="0.25">
      <c r="A51" s="28" t="s">
        <v>67</v>
      </c>
      <c r="B51" s="28">
        <v>33500</v>
      </c>
      <c r="C51" s="28">
        <v>33638</v>
      </c>
      <c r="D51" s="28">
        <v>33250</v>
      </c>
      <c r="E51" s="28">
        <v>235</v>
      </c>
      <c r="F51" s="28">
        <v>623</v>
      </c>
      <c r="G51" s="28">
        <v>32581</v>
      </c>
      <c r="H51" s="28">
        <v>160</v>
      </c>
      <c r="I51" s="28">
        <v>182</v>
      </c>
      <c r="J51" s="28">
        <v>4400</v>
      </c>
      <c r="K51" s="28">
        <v>2434</v>
      </c>
      <c r="L51" s="28">
        <v>1966</v>
      </c>
      <c r="M51" s="28"/>
      <c r="N51" s="28">
        <v>593</v>
      </c>
      <c r="O51" s="28">
        <v>4868</v>
      </c>
      <c r="P51" s="28">
        <v>34</v>
      </c>
      <c r="Q51" s="28">
        <v>5</v>
      </c>
      <c r="R51" s="28">
        <v>459</v>
      </c>
      <c r="S51" s="28">
        <v>721</v>
      </c>
    </row>
    <row r="52" spans="1:19" x14ac:dyDescent="0.25">
      <c r="A52" s="27" t="s">
        <v>68</v>
      </c>
      <c r="B52" s="27">
        <v>13052</v>
      </c>
      <c r="C52" s="27">
        <v>12608</v>
      </c>
      <c r="D52" s="27">
        <v>12684</v>
      </c>
      <c r="E52" s="27">
        <v>156</v>
      </c>
      <c r="F52" s="27">
        <v>80</v>
      </c>
      <c r="G52" s="27">
        <v>12560</v>
      </c>
      <c r="H52" s="27">
        <v>10</v>
      </c>
      <c r="I52" s="27">
        <v>6</v>
      </c>
      <c r="J52" s="27">
        <v>656</v>
      </c>
      <c r="K52" s="27">
        <v>458</v>
      </c>
      <c r="L52" s="27">
        <v>198</v>
      </c>
      <c r="M52" s="27"/>
      <c r="N52" s="27">
        <v>97</v>
      </c>
      <c r="O52" s="27">
        <v>703</v>
      </c>
      <c r="P52" s="27">
        <v>7</v>
      </c>
      <c r="Q52" s="27">
        <v>0</v>
      </c>
      <c r="R52" s="27">
        <v>81</v>
      </c>
      <c r="S52" s="27">
        <v>111</v>
      </c>
    </row>
    <row r="53" spans="1:19" x14ac:dyDescent="0.25">
      <c r="A53" s="28" t="s">
        <v>69</v>
      </c>
      <c r="B53" s="28">
        <v>21582</v>
      </c>
      <c r="C53" s="28">
        <v>21586</v>
      </c>
      <c r="D53" s="28">
        <v>21704</v>
      </c>
      <c r="E53" s="28">
        <v>125</v>
      </c>
      <c r="F53" s="28">
        <v>7</v>
      </c>
      <c r="G53" s="28">
        <v>20970</v>
      </c>
      <c r="H53" s="28">
        <v>64</v>
      </c>
      <c r="I53" s="28">
        <v>1</v>
      </c>
      <c r="J53" s="28">
        <v>2769</v>
      </c>
      <c r="K53" s="28">
        <v>1507</v>
      </c>
      <c r="L53" s="28">
        <v>1262</v>
      </c>
      <c r="M53" s="28"/>
      <c r="N53" s="28">
        <v>274</v>
      </c>
      <c r="O53" s="28">
        <v>1492</v>
      </c>
      <c r="P53" s="28">
        <v>22</v>
      </c>
      <c r="Q53" s="28">
        <v>0</v>
      </c>
      <c r="R53" s="28">
        <v>373</v>
      </c>
      <c r="S53" s="28">
        <v>485</v>
      </c>
    </row>
    <row r="54" spans="1:19" x14ac:dyDescent="0.25">
      <c r="A54" s="27" t="s">
        <v>70</v>
      </c>
      <c r="B54" s="27">
        <v>10848</v>
      </c>
      <c r="C54" s="27">
        <v>10185</v>
      </c>
      <c r="D54" s="27">
        <v>10231</v>
      </c>
      <c r="E54" s="27">
        <v>53</v>
      </c>
      <c r="F54" s="27">
        <v>7</v>
      </c>
      <c r="G54" s="27">
        <v>10041</v>
      </c>
      <c r="H54" s="27">
        <v>22</v>
      </c>
      <c r="I54" s="27">
        <v>2</v>
      </c>
      <c r="J54" s="27">
        <v>573</v>
      </c>
      <c r="K54" s="27">
        <v>349</v>
      </c>
      <c r="L54" s="27">
        <v>224</v>
      </c>
      <c r="M54" s="27"/>
      <c r="N54" s="27">
        <v>73</v>
      </c>
      <c r="O54" s="27">
        <v>343</v>
      </c>
      <c r="P54" s="27">
        <v>0</v>
      </c>
      <c r="Q54" s="27">
        <v>0</v>
      </c>
      <c r="R54" s="27">
        <v>151</v>
      </c>
      <c r="S54" s="27">
        <v>167</v>
      </c>
    </row>
    <row r="55" spans="1:19" x14ac:dyDescent="0.25">
      <c r="A55" s="28" t="s">
        <v>71</v>
      </c>
      <c r="B55" s="28">
        <v>16785</v>
      </c>
      <c r="C55" s="28">
        <v>16781</v>
      </c>
      <c r="D55" s="28">
        <v>16579</v>
      </c>
      <c r="E55" s="28">
        <v>140</v>
      </c>
      <c r="F55" s="28">
        <v>342</v>
      </c>
      <c r="G55" s="28">
        <v>16393</v>
      </c>
      <c r="H55" s="28">
        <v>19</v>
      </c>
      <c r="I55" s="28">
        <v>166</v>
      </c>
      <c r="J55" s="28">
        <v>942</v>
      </c>
      <c r="K55" s="28">
        <v>375</v>
      </c>
      <c r="L55" s="28">
        <v>567</v>
      </c>
      <c r="M55" s="28"/>
      <c r="N55" s="28">
        <v>133</v>
      </c>
      <c r="O55" s="28">
        <v>719</v>
      </c>
      <c r="P55" s="28">
        <v>2</v>
      </c>
      <c r="Q55" s="28">
        <v>0</v>
      </c>
      <c r="R55" s="28">
        <v>204</v>
      </c>
      <c r="S55" s="28">
        <v>210</v>
      </c>
    </row>
    <row r="56" spans="1:19" x14ac:dyDescent="0.25">
      <c r="A56" s="27" t="s">
        <v>72</v>
      </c>
      <c r="B56" s="27">
        <v>18716</v>
      </c>
      <c r="C56" s="27">
        <v>18755</v>
      </c>
      <c r="D56" s="27">
        <v>18808</v>
      </c>
      <c r="E56" s="27">
        <v>54</v>
      </c>
      <c r="F56" s="27">
        <v>1</v>
      </c>
      <c r="G56" s="27">
        <v>18095</v>
      </c>
      <c r="H56" s="27">
        <v>18</v>
      </c>
      <c r="I56" s="27">
        <v>1</v>
      </c>
      <c r="J56" s="27">
        <v>394</v>
      </c>
      <c r="K56" s="27">
        <v>209</v>
      </c>
      <c r="L56" s="27">
        <v>185</v>
      </c>
      <c r="M56" s="27"/>
      <c r="N56" s="27">
        <v>75</v>
      </c>
      <c r="O56" s="27">
        <v>785</v>
      </c>
      <c r="P56" s="27">
        <v>3</v>
      </c>
      <c r="Q56" s="27">
        <v>1</v>
      </c>
      <c r="R56" s="27">
        <v>185</v>
      </c>
      <c r="S56" s="27">
        <v>96</v>
      </c>
    </row>
    <row r="57" spans="1:19" x14ac:dyDescent="0.25">
      <c r="A57" s="33" t="s">
        <v>73</v>
      </c>
      <c r="B57" s="33">
        <v>1041932</v>
      </c>
      <c r="C57" s="33">
        <v>1046888</v>
      </c>
      <c r="D57" s="33">
        <v>1045519</v>
      </c>
      <c r="E57" s="33">
        <v>11269</v>
      </c>
      <c r="F57" s="33">
        <v>12638</v>
      </c>
      <c r="G57" s="33">
        <v>399058</v>
      </c>
      <c r="H57" s="33">
        <v>5664</v>
      </c>
      <c r="I57" s="33">
        <v>5733</v>
      </c>
      <c r="J57" s="33">
        <v>139696</v>
      </c>
      <c r="K57" s="33">
        <v>76079</v>
      </c>
      <c r="L57" s="33">
        <v>63617</v>
      </c>
      <c r="M57" s="33">
        <v>0</v>
      </c>
      <c r="N57" s="33">
        <v>15173</v>
      </c>
      <c r="O57" s="33">
        <v>120962</v>
      </c>
      <c r="P57" s="33">
        <v>869</v>
      </c>
      <c r="Q57" s="33">
        <v>89</v>
      </c>
      <c r="R57" s="33">
        <v>19524</v>
      </c>
      <c r="S57" s="33">
        <v>19524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2017-Year to date</vt:lpstr>
      <vt:lpstr>January </vt:lpstr>
      <vt:lpstr>February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 H. Williams</cp:lastModifiedBy>
  <cp:lastPrinted>2017-03-10T22:14:01Z</cp:lastPrinted>
  <dcterms:created xsi:type="dcterms:W3CDTF">2017-02-07T19:44:57Z</dcterms:created>
  <dcterms:modified xsi:type="dcterms:W3CDTF">2017-04-17T14:19:36Z</dcterms:modified>
</cp:coreProperties>
</file>