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40" windowHeight="12135"/>
  </bookViews>
  <sheets>
    <sheet name="2017-Year to date" sheetId="2" r:id="rId1"/>
    <sheet name="January" sheetId="1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externalReferences>
    <externalReference r:id="rId14"/>
  </externalReferences>
  <definedNames>
    <definedName name="_xlnm._FilterDatabase" localSheetId="0" hidden="1">'2017-Year to date'!$A$2:$D$58</definedName>
    <definedName name="_xlnm._FilterDatabase" localSheetId="1" hidden="1">January!$A$1:$R$57</definedName>
    <definedName name="_xlnm._FilterDatabase" localSheetId="5" hidden="1">May!$A$1:$S$57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8" l="1"/>
  <c r="B57" i="8"/>
  <c r="S56" i="8"/>
  <c r="R56" i="8"/>
  <c r="Q56" i="8"/>
  <c r="P56" i="8"/>
  <c r="O56" i="8"/>
  <c r="N56" i="8"/>
  <c r="L56" i="8"/>
  <c r="K56" i="8"/>
  <c r="J56" i="8"/>
  <c r="I56" i="8"/>
  <c r="H56" i="8"/>
  <c r="G56" i="8"/>
  <c r="F56" i="8"/>
  <c r="E56" i="8"/>
  <c r="D56" i="8"/>
  <c r="C56" i="8"/>
  <c r="S55" i="8"/>
  <c r="R55" i="8"/>
  <c r="Q55" i="8"/>
  <c r="P55" i="8"/>
  <c r="O55" i="8"/>
  <c r="N55" i="8"/>
  <c r="L55" i="8"/>
  <c r="K55" i="8"/>
  <c r="J55" i="8"/>
  <c r="I55" i="8"/>
  <c r="H55" i="8"/>
  <c r="G55" i="8"/>
  <c r="F55" i="8"/>
  <c r="E55" i="8"/>
  <c r="D55" i="8"/>
  <c r="C55" i="8"/>
  <c r="S54" i="8"/>
  <c r="R54" i="8"/>
  <c r="Q54" i="8"/>
  <c r="P54" i="8"/>
  <c r="O54" i="8"/>
  <c r="N54" i="8"/>
  <c r="L54" i="8"/>
  <c r="K54" i="8"/>
  <c r="J54" i="8"/>
  <c r="I54" i="8"/>
  <c r="H54" i="8"/>
  <c r="G54" i="8"/>
  <c r="F54" i="8"/>
  <c r="E54" i="8"/>
  <c r="D54" i="8"/>
  <c r="C54" i="8"/>
  <c r="S53" i="8"/>
  <c r="R53" i="8"/>
  <c r="Q53" i="8"/>
  <c r="P53" i="8"/>
  <c r="O53" i="8"/>
  <c r="N53" i="8"/>
  <c r="L53" i="8"/>
  <c r="K53" i="8"/>
  <c r="J53" i="8"/>
  <c r="I53" i="8"/>
  <c r="H53" i="8"/>
  <c r="G53" i="8"/>
  <c r="F53" i="8"/>
  <c r="E53" i="8"/>
  <c r="D53" i="8"/>
  <c r="C53" i="8"/>
  <c r="S52" i="8"/>
  <c r="R52" i="8"/>
  <c r="Q52" i="8"/>
  <c r="P52" i="8"/>
  <c r="O52" i="8"/>
  <c r="N52" i="8"/>
  <c r="L52" i="8"/>
  <c r="K52" i="8"/>
  <c r="J52" i="8"/>
  <c r="I52" i="8"/>
  <c r="H52" i="8"/>
  <c r="G52" i="8"/>
  <c r="F52" i="8"/>
  <c r="E52" i="8"/>
  <c r="D52" i="8"/>
  <c r="C52" i="8"/>
  <c r="S51" i="8"/>
  <c r="R51" i="8"/>
  <c r="Q51" i="8"/>
  <c r="P51" i="8"/>
  <c r="O51" i="8"/>
  <c r="N51" i="8"/>
  <c r="L51" i="8"/>
  <c r="K51" i="8"/>
  <c r="J51" i="8"/>
  <c r="I51" i="8"/>
  <c r="H51" i="8"/>
  <c r="G51" i="8"/>
  <c r="F51" i="8"/>
  <c r="E51" i="8"/>
  <c r="D51" i="8"/>
  <c r="C51" i="8"/>
  <c r="S50" i="8"/>
  <c r="R50" i="8"/>
  <c r="Q50" i="8"/>
  <c r="P50" i="8"/>
  <c r="O50" i="8"/>
  <c r="N50" i="8"/>
  <c r="L50" i="8"/>
  <c r="K50" i="8"/>
  <c r="J50" i="8"/>
  <c r="I50" i="8"/>
  <c r="H50" i="8"/>
  <c r="G50" i="8"/>
  <c r="F50" i="8"/>
  <c r="E50" i="8"/>
  <c r="D50" i="8"/>
  <c r="C50" i="8"/>
  <c r="S49" i="8"/>
  <c r="R49" i="8"/>
  <c r="Q49" i="8"/>
  <c r="P49" i="8"/>
  <c r="O49" i="8"/>
  <c r="N49" i="8"/>
  <c r="L49" i="8"/>
  <c r="K49" i="8"/>
  <c r="J49" i="8"/>
  <c r="I49" i="8"/>
  <c r="H49" i="8"/>
  <c r="G49" i="8"/>
  <c r="F49" i="8"/>
  <c r="E49" i="8"/>
  <c r="D49" i="8"/>
  <c r="C49" i="8"/>
  <c r="S48" i="8"/>
  <c r="R48" i="8"/>
  <c r="Q48" i="8"/>
  <c r="P48" i="8"/>
  <c r="O48" i="8"/>
  <c r="N48" i="8"/>
  <c r="L48" i="8"/>
  <c r="K48" i="8"/>
  <c r="J48" i="8"/>
  <c r="I48" i="8"/>
  <c r="H48" i="8"/>
  <c r="G48" i="8"/>
  <c r="F48" i="8"/>
  <c r="E48" i="8"/>
  <c r="D48" i="8"/>
  <c r="C48" i="8"/>
  <c r="S47" i="8"/>
  <c r="R47" i="8"/>
  <c r="Q47" i="8"/>
  <c r="P47" i="8"/>
  <c r="O47" i="8"/>
  <c r="N47" i="8"/>
  <c r="L47" i="8"/>
  <c r="K47" i="8"/>
  <c r="J47" i="8"/>
  <c r="I47" i="8"/>
  <c r="H47" i="8"/>
  <c r="G47" i="8"/>
  <c r="F47" i="8"/>
  <c r="E47" i="8"/>
  <c r="D47" i="8"/>
  <c r="C47" i="8"/>
  <c r="S46" i="8"/>
  <c r="R46" i="8"/>
  <c r="Q46" i="8"/>
  <c r="P46" i="8"/>
  <c r="O46" i="8"/>
  <c r="N46" i="8"/>
  <c r="L46" i="8"/>
  <c r="K46" i="8"/>
  <c r="J46" i="8"/>
  <c r="I46" i="8"/>
  <c r="H46" i="8"/>
  <c r="G46" i="8"/>
  <c r="F46" i="8"/>
  <c r="E46" i="8"/>
  <c r="D46" i="8"/>
  <c r="C46" i="8"/>
  <c r="S45" i="8"/>
  <c r="R45" i="8"/>
  <c r="Q45" i="8"/>
  <c r="P45" i="8"/>
  <c r="O45" i="8"/>
  <c r="N45" i="8"/>
  <c r="L45" i="8"/>
  <c r="K45" i="8"/>
  <c r="J45" i="8"/>
  <c r="I45" i="8"/>
  <c r="H45" i="8"/>
  <c r="G45" i="8"/>
  <c r="F45" i="8"/>
  <c r="E45" i="8"/>
  <c r="D45" i="8"/>
  <c r="C45" i="8"/>
  <c r="B44" i="8"/>
  <c r="S43" i="8"/>
  <c r="R43" i="8"/>
  <c r="Q43" i="8"/>
  <c r="P43" i="8"/>
  <c r="O43" i="8"/>
  <c r="N43" i="8"/>
  <c r="L43" i="8"/>
  <c r="K43" i="8"/>
  <c r="J43" i="8"/>
  <c r="I43" i="8"/>
  <c r="H43" i="8"/>
  <c r="G43" i="8"/>
  <c r="F43" i="8"/>
  <c r="E43" i="8"/>
  <c r="D43" i="8"/>
  <c r="C43" i="8"/>
  <c r="S42" i="8"/>
  <c r="R42" i="8"/>
  <c r="Q42" i="8"/>
  <c r="P42" i="8"/>
  <c r="O42" i="8"/>
  <c r="N42" i="8"/>
  <c r="L42" i="8"/>
  <c r="K42" i="8"/>
  <c r="J42" i="8"/>
  <c r="I42" i="8"/>
  <c r="H42" i="8"/>
  <c r="G42" i="8"/>
  <c r="F42" i="8"/>
  <c r="E42" i="8"/>
  <c r="D42" i="8"/>
  <c r="C42" i="8"/>
  <c r="S41" i="8"/>
  <c r="R41" i="8"/>
  <c r="Q41" i="8"/>
  <c r="P41" i="8"/>
  <c r="O41" i="8"/>
  <c r="N41" i="8"/>
  <c r="L41" i="8"/>
  <c r="K41" i="8"/>
  <c r="J41" i="8"/>
  <c r="I41" i="8"/>
  <c r="H41" i="8"/>
  <c r="G41" i="8"/>
  <c r="F41" i="8"/>
  <c r="E41" i="8"/>
  <c r="D41" i="8"/>
  <c r="C41" i="8"/>
  <c r="S40" i="8"/>
  <c r="R40" i="8"/>
  <c r="Q40" i="8"/>
  <c r="P40" i="8"/>
  <c r="O40" i="8"/>
  <c r="N40" i="8"/>
  <c r="L40" i="8"/>
  <c r="K40" i="8"/>
  <c r="J40" i="8"/>
  <c r="I40" i="8"/>
  <c r="H40" i="8"/>
  <c r="G40" i="8"/>
  <c r="F40" i="8"/>
  <c r="E40" i="8"/>
  <c r="D40" i="8"/>
  <c r="C40" i="8"/>
  <c r="S39" i="8"/>
  <c r="S44" i="8" s="1"/>
  <c r="R39" i="8"/>
  <c r="R44" i="8" s="1"/>
  <c r="Q39" i="8"/>
  <c r="Q44" i="8" s="1"/>
  <c r="P39" i="8"/>
  <c r="P44" i="8" s="1"/>
  <c r="O39" i="8"/>
  <c r="O44" i="8" s="1"/>
  <c r="N39" i="8"/>
  <c r="N44" i="8" s="1"/>
  <c r="L39" i="8"/>
  <c r="L44" i="8" s="1"/>
  <c r="K39" i="8"/>
  <c r="K44" i="8" s="1"/>
  <c r="J39" i="8"/>
  <c r="J44" i="8" s="1"/>
  <c r="I39" i="8"/>
  <c r="I44" i="8" s="1"/>
  <c r="H39" i="8"/>
  <c r="H44" i="8" s="1"/>
  <c r="G39" i="8"/>
  <c r="G44" i="8" s="1"/>
  <c r="F39" i="8"/>
  <c r="F44" i="8" s="1"/>
  <c r="E39" i="8"/>
  <c r="E44" i="8" s="1"/>
  <c r="D39" i="8"/>
  <c r="D44" i="8" s="1"/>
  <c r="C39" i="8"/>
  <c r="C44" i="8" s="1"/>
  <c r="S38" i="8"/>
  <c r="R38" i="8"/>
  <c r="Q38" i="8"/>
  <c r="P38" i="8"/>
  <c r="O38" i="8"/>
  <c r="N38" i="8"/>
  <c r="L38" i="8"/>
  <c r="K38" i="8"/>
  <c r="J38" i="8"/>
  <c r="I38" i="8"/>
  <c r="H38" i="8"/>
  <c r="G38" i="8"/>
  <c r="F38" i="8"/>
  <c r="E38" i="8"/>
  <c r="D38" i="8"/>
  <c r="C38" i="8"/>
  <c r="S37" i="8"/>
  <c r="R37" i="8"/>
  <c r="Q37" i="8"/>
  <c r="P37" i="8"/>
  <c r="O37" i="8"/>
  <c r="N37" i="8"/>
  <c r="L37" i="8"/>
  <c r="K37" i="8"/>
  <c r="J37" i="8"/>
  <c r="I37" i="8"/>
  <c r="H37" i="8"/>
  <c r="G37" i="8"/>
  <c r="F37" i="8"/>
  <c r="E37" i="8"/>
  <c r="D37" i="8"/>
  <c r="C37" i="8"/>
  <c r="S36" i="8"/>
  <c r="R36" i="8"/>
  <c r="Q36" i="8"/>
  <c r="P36" i="8"/>
  <c r="O36" i="8"/>
  <c r="N36" i="8"/>
  <c r="L36" i="8"/>
  <c r="K36" i="8"/>
  <c r="J36" i="8"/>
  <c r="I36" i="8"/>
  <c r="H36" i="8"/>
  <c r="G36" i="8"/>
  <c r="F36" i="8"/>
  <c r="E36" i="8"/>
  <c r="D36" i="8"/>
  <c r="C36" i="8"/>
  <c r="S35" i="8"/>
  <c r="R35" i="8"/>
  <c r="Q35" i="8"/>
  <c r="P35" i="8"/>
  <c r="O35" i="8"/>
  <c r="N35" i="8"/>
  <c r="L35" i="8"/>
  <c r="K35" i="8"/>
  <c r="J35" i="8"/>
  <c r="I35" i="8"/>
  <c r="H35" i="8"/>
  <c r="G35" i="8"/>
  <c r="F35" i="8"/>
  <c r="E35" i="8"/>
  <c r="D35" i="8"/>
  <c r="C35" i="8"/>
  <c r="S34" i="8"/>
  <c r="R34" i="8"/>
  <c r="Q34" i="8"/>
  <c r="P34" i="8"/>
  <c r="O34" i="8"/>
  <c r="N34" i="8"/>
  <c r="L34" i="8"/>
  <c r="K34" i="8"/>
  <c r="J34" i="8"/>
  <c r="I34" i="8"/>
  <c r="H34" i="8"/>
  <c r="G34" i="8"/>
  <c r="F34" i="8"/>
  <c r="E34" i="8"/>
  <c r="D34" i="8"/>
  <c r="C34" i="8"/>
  <c r="S33" i="8"/>
  <c r="R33" i="8"/>
  <c r="Q33" i="8"/>
  <c r="P33" i="8"/>
  <c r="O33" i="8"/>
  <c r="N33" i="8"/>
  <c r="L33" i="8"/>
  <c r="K33" i="8"/>
  <c r="J33" i="8"/>
  <c r="I33" i="8"/>
  <c r="H33" i="8"/>
  <c r="G33" i="8"/>
  <c r="F33" i="8"/>
  <c r="E33" i="8"/>
  <c r="D33" i="8"/>
  <c r="C33" i="8"/>
  <c r="S32" i="8"/>
  <c r="R32" i="8"/>
  <c r="Q32" i="8"/>
  <c r="P32" i="8"/>
  <c r="O32" i="8"/>
  <c r="N32" i="8"/>
  <c r="L32" i="8"/>
  <c r="K32" i="8"/>
  <c r="J32" i="8"/>
  <c r="I32" i="8"/>
  <c r="H32" i="8"/>
  <c r="G32" i="8"/>
  <c r="F32" i="8"/>
  <c r="E32" i="8"/>
  <c r="D32" i="8"/>
  <c r="C32" i="8"/>
  <c r="S31" i="8"/>
  <c r="R31" i="8"/>
  <c r="Q31" i="8"/>
  <c r="P31" i="8"/>
  <c r="O31" i="8"/>
  <c r="N31" i="8"/>
  <c r="L31" i="8"/>
  <c r="K31" i="8"/>
  <c r="J31" i="8"/>
  <c r="I31" i="8"/>
  <c r="H31" i="8"/>
  <c r="G31" i="8"/>
  <c r="F31" i="8"/>
  <c r="E31" i="8"/>
  <c r="D31" i="8"/>
  <c r="C31" i="8"/>
  <c r="S30" i="8"/>
  <c r="R30" i="8"/>
  <c r="Q30" i="8"/>
  <c r="P30" i="8"/>
  <c r="O30" i="8"/>
  <c r="N30" i="8"/>
  <c r="L30" i="8"/>
  <c r="K30" i="8"/>
  <c r="J30" i="8"/>
  <c r="I30" i="8"/>
  <c r="H30" i="8"/>
  <c r="G30" i="8"/>
  <c r="F30" i="8"/>
  <c r="E30" i="8"/>
  <c r="D30" i="8"/>
  <c r="C30" i="8"/>
  <c r="S29" i="8"/>
  <c r="R29" i="8"/>
  <c r="Q29" i="8"/>
  <c r="P29" i="8"/>
  <c r="O29" i="8"/>
  <c r="N29" i="8"/>
  <c r="L29" i="8"/>
  <c r="K29" i="8"/>
  <c r="J29" i="8"/>
  <c r="I29" i="8"/>
  <c r="H29" i="8"/>
  <c r="G29" i="8"/>
  <c r="F29" i="8"/>
  <c r="E29" i="8"/>
  <c r="D29" i="8"/>
  <c r="C29" i="8"/>
  <c r="S28" i="8"/>
  <c r="R28" i="8"/>
  <c r="Q28" i="8"/>
  <c r="P28" i="8"/>
  <c r="O28" i="8"/>
  <c r="N28" i="8"/>
  <c r="L28" i="8"/>
  <c r="K28" i="8"/>
  <c r="J28" i="8"/>
  <c r="I28" i="8"/>
  <c r="H28" i="8"/>
  <c r="G28" i="8"/>
  <c r="F28" i="8"/>
  <c r="E28" i="8"/>
  <c r="D28" i="8"/>
  <c r="C28" i="8"/>
  <c r="S27" i="8"/>
  <c r="R27" i="8"/>
  <c r="Q27" i="8"/>
  <c r="P27" i="8"/>
  <c r="O27" i="8"/>
  <c r="N27" i="8"/>
  <c r="L27" i="8"/>
  <c r="K27" i="8"/>
  <c r="J27" i="8"/>
  <c r="I27" i="8"/>
  <c r="H27" i="8"/>
  <c r="G27" i="8"/>
  <c r="F27" i="8"/>
  <c r="E27" i="8"/>
  <c r="D27" i="8"/>
  <c r="C27" i="8"/>
  <c r="S26" i="8"/>
  <c r="R26" i="8"/>
  <c r="Q26" i="8"/>
  <c r="P26" i="8"/>
  <c r="O26" i="8"/>
  <c r="N26" i="8"/>
  <c r="L26" i="8"/>
  <c r="K26" i="8"/>
  <c r="J26" i="8"/>
  <c r="I26" i="8"/>
  <c r="H26" i="8"/>
  <c r="G26" i="8"/>
  <c r="F26" i="8"/>
  <c r="E26" i="8"/>
  <c r="D26" i="8"/>
  <c r="C26" i="8"/>
  <c r="S25" i="8"/>
  <c r="R25" i="8"/>
  <c r="Q25" i="8"/>
  <c r="P25" i="8"/>
  <c r="O25" i="8"/>
  <c r="N25" i="8"/>
  <c r="L25" i="8"/>
  <c r="K25" i="8"/>
  <c r="J25" i="8"/>
  <c r="I25" i="8"/>
  <c r="H25" i="8"/>
  <c r="G25" i="8"/>
  <c r="F25" i="8"/>
  <c r="E25" i="8"/>
  <c r="D25" i="8"/>
  <c r="C25" i="8"/>
  <c r="S24" i="8"/>
  <c r="R24" i="8"/>
  <c r="Q24" i="8"/>
  <c r="P24" i="8"/>
  <c r="O24" i="8"/>
  <c r="N24" i="8"/>
  <c r="L24" i="8"/>
  <c r="K24" i="8"/>
  <c r="J24" i="8"/>
  <c r="I24" i="8"/>
  <c r="H24" i="8"/>
  <c r="G24" i="8"/>
  <c r="F24" i="8"/>
  <c r="E24" i="8"/>
  <c r="D24" i="8"/>
  <c r="C24" i="8"/>
  <c r="S23" i="8"/>
  <c r="R23" i="8"/>
  <c r="Q23" i="8"/>
  <c r="P23" i="8"/>
  <c r="O23" i="8"/>
  <c r="N23" i="8"/>
  <c r="L23" i="8"/>
  <c r="K23" i="8"/>
  <c r="J23" i="8"/>
  <c r="I23" i="8"/>
  <c r="H23" i="8"/>
  <c r="G23" i="8"/>
  <c r="F23" i="8"/>
  <c r="E23" i="8"/>
  <c r="D23" i="8"/>
  <c r="C23" i="8"/>
  <c r="S22" i="8"/>
  <c r="R22" i="8"/>
  <c r="Q22" i="8"/>
  <c r="P22" i="8"/>
  <c r="O22" i="8"/>
  <c r="N22" i="8"/>
  <c r="L22" i="8"/>
  <c r="K22" i="8"/>
  <c r="J22" i="8"/>
  <c r="I22" i="8"/>
  <c r="H22" i="8"/>
  <c r="G22" i="8"/>
  <c r="F22" i="8"/>
  <c r="E22" i="8"/>
  <c r="D22" i="8"/>
  <c r="C22" i="8"/>
  <c r="S21" i="8"/>
  <c r="R21" i="8"/>
  <c r="Q21" i="8"/>
  <c r="P21" i="8"/>
  <c r="O21" i="8"/>
  <c r="N21" i="8"/>
  <c r="L21" i="8"/>
  <c r="K21" i="8"/>
  <c r="J21" i="8"/>
  <c r="I21" i="8"/>
  <c r="H21" i="8"/>
  <c r="G21" i="8"/>
  <c r="F21" i="8"/>
  <c r="E21" i="8"/>
  <c r="D21" i="8"/>
  <c r="C21" i="8"/>
  <c r="S20" i="8"/>
  <c r="R20" i="8"/>
  <c r="Q20" i="8"/>
  <c r="P20" i="8"/>
  <c r="O20" i="8"/>
  <c r="N20" i="8"/>
  <c r="L20" i="8"/>
  <c r="K20" i="8"/>
  <c r="J20" i="8"/>
  <c r="I20" i="8"/>
  <c r="H20" i="8"/>
  <c r="G20" i="8"/>
  <c r="F20" i="8"/>
  <c r="E20" i="8"/>
  <c r="D20" i="8"/>
  <c r="C20" i="8"/>
  <c r="S19" i="8"/>
  <c r="R19" i="8"/>
  <c r="Q19" i="8"/>
  <c r="P19" i="8"/>
  <c r="O19" i="8"/>
  <c r="N19" i="8"/>
  <c r="L19" i="8"/>
  <c r="K19" i="8"/>
  <c r="J19" i="8"/>
  <c r="I19" i="8"/>
  <c r="H19" i="8"/>
  <c r="G19" i="8"/>
  <c r="F19" i="8"/>
  <c r="E19" i="8"/>
  <c r="D19" i="8"/>
  <c r="C19" i="8"/>
  <c r="S18" i="8"/>
  <c r="R18" i="8"/>
  <c r="Q18" i="8"/>
  <c r="P18" i="8"/>
  <c r="O18" i="8"/>
  <c r="N18" i="8"/>
  <c r="L18" i="8"/>
  <c r="K18" i="8"/>
  <c r="J18" i="8"/>
  <c r="I18" i="8"/>
  <c r="H18" i="8"/>
  <c r="G18" i="8"/>
  <c r="F18" i="8"/>
  <c r="E18" i="8"/>
  <c r="D18" i="8"/>
  <c r="C18" i="8"/>
  <c r="S17" i="8"/>
  <c r="R17" i="8"/>
  <c r="Q17" i="8"/>
  <c r="P17" i="8"/>
  <c r="O17" i="8"/>
  <c r="N17" i="8"/>
  <c r="L17" i="8"/>
  <c r="K17" i="8"/>
  <c r="J17" i="8"/>
  <c r="I17" i="8"/>
  <c r="H17" i="8"/>
  <c r="G17" i="8"/>
  <c r="F17" i="8"/>
  <c r="E17" i="8"/>
  <c r="D17" i="8"/>
  <c r="C17" i="8"/>
  <c r="F16" i="8"/>
  <c r="B16" i="8"/>
  <c r="S15" i="8"/>
  <c r="R15" i="8"/>
  <c r="Q15" i="8"/>
  <c r="P15" i="8"/>
  <c r="O15" i="8"/>
  <c r="N15" i="8"/>
  <c r="L15" i="8"/>
  <c r="K15" i="8"/>
  <c r="J15" i="8"/>
  <c r="I15" i="8"/>
  <c r="H15" i="8"/>
  <c r="G15" i="8"/>
  <c r="F15" i="8"/>
  <c r="E15" i="8"/>
  <c r="D15" i="8"/>
  <c r="C15" i="8"/>
  <c r="S14" i="8"/>
  <c r="R14" i="8"/>
  <c r="Q14" i="8"/>
  <c r="P14" i="8"/>
  <c r="O14" i="8"/>
  <c r="N14" i="8"/>
  <c r="L14" i="8"/>
  <c r="K14" i="8"/>
  <c r="J14" i="8"/>
  <c r="I14" i="8"/>
  <c r="H14" i="8"/>
  <c r="G14" i="8"/>
  <c r="F14" i="8"/>
  <c r="E14" i="8"/>
  <c r="D14" i="8"/>
  <c r="C14" i="8"/>
  <c r="S13" i="8"/>
  <c r="R13" i="8"/>
  <c r="Q13" i="8"/>
  <c r="P13" i="8"/>
  <c r="O13" i="8"/>
  <c r="N13" i="8"/>
  <c r="L13" i="8"/>
  <c r="K13" i="8"/>
  <c r="J13" i="8"/>
  <c r="I13" i="8"/>
  <c r="H13" i="8"/>
  <c r="G13" i="8"/>
  <c r="F13" i="8"/>
  <c r="E13" i="8"/>
  <c r="D13" i="8"/>
  <c r="C13" i="8"/>
  <c r="S12" i="8"/>
  <c r="S16" i="8" s="1"/>
  <c r="R12" i="8"/>
  <c r="R16" i="8" s="1"/>
  <c r="Q12" i="8"/>
  <c r="Q16" i="8" s="1"/>
  <c r="P12" i="8"/>
  <c r="P16" i="8" s="1"/>
  <c r="O12" i="8"/>
  <c r="O16" i="8" s="1"/>
  <c r="N12" i="8"/>
  <c r="N16" i="8" s="1"/>
  <c r="L12" i="8"/>
  <c r="L16" i="8" s="1"/>
  <c r="K12" i="8"/>
  <c r="K16" i="8" s="1"/>
  <c r="J12" i="8"/>
  <c r="J16" i="8" s="1"/>
  <c r="I12" i="8"/>
  <c r="I16" i="8" s="1"/>
  <c r="H12" i="8"/>
  <c r="H16" i="8" s="1"/>
  <c r="G12" i="8"/>
  <c r="G16" i="8" s="1"/>
  <c r="F12" i="8"/>
  <c r="E12" i="8"/>
  <c r="E16" i="8" s="1"/>
  <c r="D12" i="8"/>
  <c r="D16" i="8" s="1"/>
  <c r="C12" i="8"/>
  <c r="C16" i="8" s="1"/>
  <c r="S11" i="8"/>
  <c r="R11" i="8"/>
  <c r="Q11" i="8"/>
  <c r="P11" i="8"/>
  <c r="O11" i="8"/>
  <c r="N11" i="8"/>
  <c r="L11" i="8"/>
  <c r="K11" i="8"/>
  <c r="J11" i="8"/>
  <c r="I11" i="8"/>
  <c r="H11" i="8"/>
  <c r="G11" i="8"/>
  <c r="F11" i="8"/>
  <c r="E11" i="8"/>
  <c r="D11" i="8"/>
  <c r="C11" i="8"/>
  <c r="S10" i="8"/>
  <c r="R10" i="8"/>
  <c r="Q10" i="8"/>
  <c r="P10" i="8"/>
  <c r="O10" i="8"/>
  <c r="N10" i="8"/>
  <c r="L10" i="8"/>
  <c r="K10" i="8"/>
  <c r="J10" i="8"/>
  <c r="I10" i="8"/>
  <c r="H10" i="8"/>
  <c r="G10" i="8"/>
  <c r="F10" i="8"/>
  <c r="E10" i="8"/>
  <c r="D10" i="8"/>
  <c r="C10" i="8"/>
  <c r="S9" i="8"/>
  <c r="R9" i="8"/>
  <c r="Q9" i="8"/>
  <c r="P9" i="8"/>
  <c r="O9" i="8"/>
  <c r="N9" i="8"/>
  <c r="L9" i="8"/>
  <c r="K9" i="8"/>
  <c r="J9" i="8"/>
  <c r="I9" i="8"/>
  <c r="H9" i="8"/>
  <c r="G9" i="8"/>
  <c r="F9" i="8"/>
  <c r="E9" i="8"/>
  <c r="D9" i="8"/>
  <c r="C9" i="8"/>
  <c r="S8" i="8"/>
  <c r="R8" i="8"/>
  <c r="Q8" i="8"/>
  <c r="P8" i="8"/>
  <c r="O8" i="8"/>
  <c r="N8" i="8"/>
  <c r="L8" i="8"/>
  <c r="K8" i="8"/>
  <c r="J8" i="8"/>
  <c r="I8" i="8"/>
  <c r="H8" i="8"/>
  <c r="G8" i="8"/>
  <c r="F8" i="8"/>
  <c r="E8" i="8"/>
  <c r="D8" i="8"/>
  <c r="C8" i="8"/>
  <c r="S7" i="8"/>
  <c r="R7" i="8"/>
  <c r="Q7" i="8"/>
  <c r="P7" i="8"/>
  <c r="O7" i="8"/>
  <c r="N7" i="8"/>
  <c r="L7" i="8"/>
  <c r="K7" i="8"/>
  <c r="J7" i="8"/>
  <c r="I7" i="8"/>
  <c r="H7" i="8"/>
  <c r="G7" i="8"/>
  <c r="F7" i="8"/>
  <c r="E7" i="8"/>
  <c r="D7" i="8"/>
  <c r="C7" i="8"/>
  <c r="S6" i="8"/>
  <c r="R6" i="8"/>
  <c r="Q6" i="8"/>
  <c r="P6" i="8"/>
  <c r="O6" i="8"/>
  <c r="N6" i="8"/>
  <c r="L6" i="8"/>
  <c r="K6" i="8"/>
  <c r="J6" i="8"/>
  <c r="I6" i="8"/>
  <c r="H6" i="8"/>
  <c r="G6" i="8"/>
  <c r="F6" i="8"/>
  <c r="E6" i="8"/>
  <c r="D6" i="8"/>
  <c r="C6" i="8"/>
  <c r="S5" i="8"/>
  <c r="R5" i="8"/>
  <c r="Q5" i="8"/>
  <c r="P5" i="8"/>
  <c r="O5" i="8"/>
  <c r="N5" i="8"/>
  <c r="L5" i="8"/>
  <c r="K5" i="8"/>
  <c r="J5" i="8"/>
  <c r="I5" i="8"/>
  <c r="H5" i="8"/>
  <c r="G5" i="8"/>
  <c r="F5" i="8"/>
  <c r="E5" i="8"/>
  <c r="D5" i="8"/>
  <c r="C5" i="8"/>
  <c r="S4" i="8"/>
  <c r="R4" i="8"/>
  <c r="Q4" i="8"/>
  <c r="P4" i="8"/>
  <c r="O4" i="8"/>
  <c r="N4" i="8"/>
  <c r="L4" i="8"/>
  <c r="K4" i="8"/>
  <c r="J4" i="8"/>
  <c r="I4" i="8"/>
  <c r="H4" i="8"/>
  <c r="G4" i="8"/>
  <c r="F4" i="8"/>
  <c r="E4" i="8"/>
  <c r="D4" i="8"/>
  <c r="C4" i="8"/>
  <c r="S3" i="8"/>
  <c r="R3" i="8"/>
  <c r="Q3" i="8"/>
  <c r="P3" i="8"/>
  <c r="O3" i="8"/>
  <c r="N3" i="8"/>
  <c r="L3" i="8"/>
  <c r="K3" i="8"/>
  <c r="J3" i="8"/>
  <c r="I3" i="8"/>
  <c r="H3" i="8"/>
  <c r="G3" i="8"/>
  <c r="F3" i="8"/>
  <c r="E3" i="8"/>
  <c r="D3" i="8"/>
  <c r="C3" i="8"/>
  <c r="S2" i="8"/>
  <c r="R2" i="8"/>
  <c r="Q2" i="8"/>
  <c r="P2" i="8"/>
  <c r="O2" i="8"/>
  <c r="N2" i="8"/>
  <c r="L2" i="8"/>
  <c r="K2" i="8"/>
  <c r="J2" i="8"/>
  <c r="I2" i="8"/>
  <c r="H2" i="8"/>
  <c r="G2" i="8"/>
  <c r="F2" i="8"/>
  <c r="E2" i="8"/>
  <c r="D2" i="8"/>
  <c r="C2" i="8"/>
  <c r="D57" i="8" l="1"/>
  <c r="Q57" i="8"/>
  <c r="C57" i="8"/>
  <c r="K57" i="8"/>
  <c r="P57" i="8"/>
  <c r="F57" i="8"/>
  <c r="O57" i="8"/>
  <c r="S57" i="8"/>
  <c r="E57" i="8"/>
  <c r="N57" i="8"/>
  <c r="R57" i="8"/>
  <c r="J57" i="8"/>
  <c r="L57" i="8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C3" i="2"/>
  <c r="B3" i="2"/>
  <c r="D3" i="2"/>
  <c r="A13" i="2" l="1"/>
  <c r="D58" i="2"/>
  <c r="C58" i="2"/>
  <c r="B58" i="2"/>
  <c r="D45" i="2"/>
  <c r="C45" i="2"/>
  <c r="B45" i="2"/>
  <c r="D17" i="2"/>
  <c r="C17" i="2"/>
  <c r="B1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<sst xmlns="http://schemas.openxmlformats.org/spreadsheetml/2006/main" count="906" uniqueCount="84">
  <si>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</si>
  <si>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</si>
  <si>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</si>
  <si>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</si>
  <si>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</si>
  <si>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</si>
  <si>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</si>
  <si>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</si>
  <si>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</si>
  <si>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</si>
  <si>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</si>
  <si>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</si>
  <si>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</si>
  <si>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</si>
  <si>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</si>
  <si>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</si>
  <si>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</si>
  <si>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</si>
  <si>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</si>
  <si>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</si>
  <si>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</si>
  <si>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</si>
  <si>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</si>
  <si>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</si>
  <si>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</si>
  <si>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</si>
  <si>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</si>
  <si>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</si>
  <si>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</si>
  <si>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</si>
  <si>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</si>
  <si>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</si>
  <si>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</si>
  <si>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</si>
  <si>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</si>
  <si>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</si>
  <si>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</si>
  <si>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</si>
  <si>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</si>
  <si>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</si>
  <si>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</si>
  <si>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</si>
  <si>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</si>
  <si>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</si>
  <si>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</si>
  <si>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</si>
  <si>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</si>
  <si>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</si>
  <si>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</si>
  <si>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</si>
  <si>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</si>
  <si>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</si>
  <si>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</si>
  <si>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</si>
  <si>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</si>
  <si>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</si>
  <si>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</si>
  <si>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</si>
  <si>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</si>
  <si>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</si>
  <si>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</si>
  <si>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</si>
  <si>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</si>
  <si>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</si>
  <si>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</si>
  <si>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</si>
  <si>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</si>
  <si>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</si>
  <si>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</si>
  <si>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</si>
  <si>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</si>
  <si>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</si>
  <si>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</si>
  <si>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</si>
  <si>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</si>
  <si>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</si>
  <si>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</si>
  <si>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</si>
  <si>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</si>
  <si>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</si>
  <si>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Total items at the beginning of the month</t>
  </si>
  <si>
    <t>Bibliographic records added this month</t>
  </si>
  <si>
    <t>Bibliographic records deleted this month</t>
  </si>
  <si>
    <t>Page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</si>
</sst>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7" fontId="0" fillId="7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e\Dropbox\NExpress\statistics\2017\2017.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10017</v>
          </cell>
          <cell r="C2">
            <v>4979</v>
          </cell>
          <cell r="D2">
            <v>5038</v>
          </cell>
          <cell r="E2">
            <v>898</v>
          </cell>
          <cell r="F2">
            <v>1075</v>
          </cell>
          <cell r="G2">
            <v>875</v>
          </cell>
          <cell r="H2">
            <v>57269</v>
          </cell>
          <cell r="I2">
            <v>57627</v>
          </cell>
          <cell r="J2">
            <v>487</v>
          </cell>
          <cell r="K2">
            <v>130</v>
          </cell>
          <cell r="L2">
            <v>56104</v>
          </cell>
          <cell r="M2">
            <v>205</v>
          </cell>
          <cell r="N2">
            <v>82</v>
          </cell>
          <cell r="O2">
            <v>9149</v>
          </cell>
          <cell r="P2">
            <v>64</v>
          </cell>
          <cell r="Q2">
            <v>4</v>
          </cell>
        </row>
        <row r="3">
          <cell r="B3">
            <v>3692</v>
          </cell>
          <cell r="C3">
            <v>1954</v>
          </cell>
          <cell r="D3">
            <v>1738</v>
          </cell>
          <cell r="E3">
            <v>294</v>
          </cell>
          <cell r="F3">
            <v>493</v>
          </cell>
          <cell r="G3">
            <v>481</v>
          </cell>
          <cell r="H3">
            <v>23027</v>
          </cell>
          <cell r="I3">
            <v>23124</v>
          </cell>
          <cell r="J3">
            <v>261</v>
          </cell>
          <cell r="K3">
            <v>165</v>
          </cell>
          <cell r="L3">
            <v>22618</v>
          </cell>
          <cell r="M3">
            <v>73</v>
          </cell>
          <cell r="N3">
            <v>46</v>
          </cell>
          <cell r="O3">
            <v>3939</v>
          </cell>
          <cell r="P3">
            <v>22</v>
          </cell>
          <cell r="Q3">
            <v>26</v>
          </cell>
        </row>
        <row r="4">
          <cell r="B4">
            <v>17486</v>
          </cell>
          <cell r="C4">
            <v>8483</v>
          </cell>
          <cell r="D4">
            <v>9003</v>
          </cell>
          <cell r="E4">
            <v>1155</v>
          </cell>
          <cell r="F4">
            <v>1275</v>
          </cell>
          <cell r="G4">
            <v>1417</v>
          </cell>
          <cell r="H4">
            <v>66220</v>
          </cell>
          <cell r="I4">
            <v>66252</v>
          </cell>
          <cell r="J4">
            <v>610</v>
          </cell>
          <cell r="K4">
            <v>578</v>
          </cell>
          <cell r="L4">
            <v>60159</v>
          </cell>
          <cell r="M4">
            <v>338</v>
          </cell>
          <cell r="N4">
            <v>95</v>
          </cell>
          <cell r="O4">
            <v>6842</v>
          </cell>
          <cell r="P4">
            <v>82</v>
          </cell>
          <cell r="Q4">
            <v>2</v>
          </cell>
        </row>
        <row r="5">
          <cell r="B5">
            <v>303</v>
          </cell>
          <cell r="C5">
            <v>134</v>
          </cell>
          <cell r="D5">
            <v>169</v>
          </cell>
          <cell r="E5">
            <v>70</v>
          </cell>
          <cell r="F5">
            <v>45</v>
          </cell>
          <cell r="G5">
            <v>29</v>
          </cell>
          <cell r="H5">
            <v>11366</v>
          </cell>
          <cell r="I5">
            <v>11384</v>
          </cell>
          <cell r="J5">
            <v>20</v>
          </cell>
          <cell r="K5">
            <v>2</v>
          </cell>
          <cell r="L5">
            <v>11090</v>
          </cell>
          <cell r="M5">
            <v>1</v>
          </cell>
          <cell r="O5">
            <v>199</v>
          </cell>
          <cell r="P5">
            <v>0</v>
          </cell>
          <cell r="Q5">
            <v>0</v>
          </cell>
        </row>
        <row r="6">
          <cell r="B6">
            <v>13324</v>
          </cell>
          <cell r="C6">
            <v>5668</v>
          </cell>
          <cell r="D6">
            <v>7656</v>
          </cell>
          <cell r="E6">
            <v>1221</v>
          </cell>
          <cell r="F6">
            <v>1470</v>
          </cell>
          <cell r="G6">
            <v>1324</v>
          </cell>
          <cell r="H6">
            <v>60432</v>
          </cell>
          <cell r="I6">
            <v>60648</v>
          </cell>
          <cell r="J6">
            <v>513</v>
          </cell>
          <cell r="K6">
            <v>297</v>
          </cell>
          <cell r="L6">
            <v>56820</v>
          </cell>
          <cell r="M6">
            <v>278</v>
          </cell>
          <cell r="N6">
            <v>94</v>
          </cell>
          <cell r="O6">
            <v>12592</v>
          </cell>
          <cell r="P6">
            <v>63</v>
          </cell>
          <cell r="Q6">
            <v>2</v>
          </cell>
        </row>
        <row r="7">
          <cell r="B7">
            <v>1643</v>
          </cell>
          <cell r="C7">
            <v>1079</v>
          </cell>
          <cell r="D7">
            <v>564</v>
          </cell>
          <cell r="E7">
            <v>316</v>
          </cell>
          <cell r="F7">
            <v>257</v>
          </cell>
          <cell r="G7">
            <v>152</v>
          </cell>
          <cell r="H7">
            <v>14489</v>
          </cell>
          <cell r="I7">
            <v>14536</v>
          </cell>
          <cell r="J7">
            <v>72</v>
          </cell>
          <cell r="K7">
            <v>25</v>
          </cell>
          <cell r="L7">
            <v>14451</v>
          </cell>
          <cell r="M7">
            <v>15</v>
          </cell>
          <cell r="N7">
            <v>10</v>
          </cell>
          <cell r="O7">
            <v>604</v>
          </cell>
          <cell r="P7">
            <v>4</v>
          </cell>
          <cell r="Q7">
            <v>0</v>
          </cell>
        </row>
        <row r="8">
          <cell r="B8">
            <v>656</v>
          </cell>
          <cell r="C8">
            <v>537</v>
          </cell>
          <cell r="D8">
            <v>119</v>
          </cell>
          <cell r="E8">
            <v>139</v>
          </cell>
          <cell r="F8">
            <v>161</v>
          </cell>
          <cell r="G8">
            <v>77</v>
          </cell>
          <cell r="H8">
            <v>8658</v>
          </cell>
          <cell r="I8">
            <v>8752</v>
          </cell>
          <cell r="J8">
            <v>95</v>
          </cell>
          <cell r="K8">
            <v>1</v>
          </cell>
          <cell r="L8">
            <v>8586</v>
          </cell>
          <cell r="M8">
            <v>15</v>
          </cell>
          <cell r="O8">
            <v>547</v>
          </cell>
          <cell r="P8">
            <v>5</v>
          </cell>
          <cell r="Q8">
            <v>1</v>
          </cell>
        </row>
        <row r="9">
          <cell r="B9">
            <v>516</v>
          </cell>
          <cell r="C9">
            <v>292</v>
          </cell>
          <cell r="D9">
            <v>224</v>
          </cell>
          <cell r="E9">
            <v>117</v>
          </cell>
          <cell r="F9">
            <v>13</v>
          </cell>
          <cell r="G9">
            <v>67</v>
          </cell>
          <cell r="H9">
            <v>11225</v>
          </cell>
          <cell r="I9">
            <v>11235</v>
          </cell>
          <cell r="J9">
            <v>30</v>
          </cell>
          <cell r="K9">
            <v>20</v>
          </cell>
          <cell r="L9">
            <v>11005</v>
          </cell>
          <cell r="M9">
            <v>5</v>
          </cell>
          <cell r="N9">
            <v>5</v>
          </cell>
          <cell r="O9">
            <v>290</v>
          </cell>
          <cell r="P9">
            <v>0</v>
          </cell>
          <cell r="Q9">
            <v>0</v>
          </cell>
        </row>
        <row r="10">
          <cell r="B10">
            <v>111</v>
          </cell>
          <cell r="C10">
            <v>21</v>
          </cell>
          <cell r="D10">
            <v>90</v>
          </cell>
          <cell r="E10">
            <v>42</v>
          </cell>
          <cell r="F10">
            <v>2</v>
          </cell>
          <cell r="G10">
            <v>22</v>
          </cell>
          <cell r="H10">
            <v>6110</v>
          </cell>
          <cell r="I10">
            <v>6171</v>
          </cell>
          <cell r="J10">
            <v>63</v>
          </cell>
          <cell r="K10">
            <v>2</v>
          </cell>
          <cell r="L10">
            <v>6034</v>
          </cell>
          <cell r="M10">
            <v>5</v>
          </cell>
          <cell r="O10">
            <v>138</v>
          </cell>
          <cell r="P10">
            <v>2</v>
          </cell>
          <cell r="Q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3966</v>
          </cell>
          <cell r="I11">
            <v>26267</v>
          </cell>
          <cell r="J11">
            <v>25801</v>
          </cell>
          <cell r="K11">
            <v>3500</v>
          </cell>
          <cell r="L11">
            <v>26267</v>
          </cell>
          <cell r="M11">
            <v>25801</v>
          </cell>
          <cell r="N11">
            <v>3500</v>
          </cell>
          <cell r="O11">
            <v>2</v>
          </cell>
          <cell r="P11">
            <v>0</v>
          </cell>
          <cell r="Q11">
            <v>0</v>
          </cell>
        </row>
        <row r="12">
          <cell r="B12">
            <v>371</v>
          </cell>
          <cell r="C12">
            <v>238</v>
          </cell>
          <cell r="D12">
            <v>133</v>
          </cell>
          <cell r="E12">
            <v>90</v>
          </cell>
          <cell r="F12">
            <v>75</v>
          </cell>
          <cell r="G12">
            <v>57</v>
          </cell>
          <cell r="H12">
            <v>3221</v>
          </cell>
          <cell r="I12">
            <v>3245</v>
          </cell>
          <cell r="J12">
            <v>36</v>
          </cell>
          <cell r="K12">
            <v>12</v>
          </cell>
          <cell r="L12">
            <v>3120</v>
          </cell>
          <cell r="M12">
            <v>13</v>
          </cell>
          <cell r="N12">
            <v>2</v>
          </cell>
          <cell r="O12">
            <v>508</v>
          </cell>
          <cell r="P12">
            <v>3</v>
          </cell>
          <cell r="Q12">
            <v>1</v>
          </cell>
        </row>
        <row r="13">
          <cell r="B13">
            <v>781</v>
          </cell>
          <cell r="C13">
            <v>431</v>
          </cell>
          <cell r="D13">
            <v>350</v>
          </cell>
          <cell r="E13">
            <v>184</v>
          </cell>
          <cell r="F13">
            <v>147</v>
          </cell>
          <cell r="G13">
            <v>102</v>
          </cell>
          <cell r="H13">
            <v>5073</v>
          </cell>
          <cell r="I13">
            <v>5089</v>
          </cell>
          <cell r="J13">
            <v>48</v>
          </cell>
          <cell r="K13">
            <v>32</v>
          </cell>
          <cell r="L13">
            <v>5011</v>
          </cell>
          <cell r="M13">
            <v>19</v>
          </cell>
          <cell r="N13">
            <v>17</v>
          </cell>
          <cell r="O13">
            <v>383</v>
          </cell>
          <cell r="P13">
            <v>5</v>
          </cell>
          <cell r="Q13">
            <v>0</v>
          </cell>
        </row>
        <row r="14">
          <cell r="B14">
            <v>1474</v>
          </cell>
          <cell r="C14">
            <v>928</v>
          </cell>
          <cell r="D14">
            <v>546</v>
          </cell>
          <cell r="E14">
            <v>466</v>
          </cell>
          <cell r="F14">
            <v>242</v>
          </cell>
          <cell r="G14">
            <v>185</v>
          </cell>
          <cell r="H14">
            <v>15771</v>
          </cell>
          <cell r="I14">
            <v>15821</v>
          </cell>
          <cell r="J14">
            <v>118</v>
          </cell>
          <cell r="K14">
            <v>68</v>
          </cell>
          <cell r="L14">
            <v>15500</v>
          </cell>
          <cell r="M14">
            <v>63</v>
          </cell>
          <cell r="N14">
            <v>17</v>
          </cell>
          <cell r="O14">
            <v>1306</v>
          </cell>
          <cell r="P14">
            <v>8</v>
          </cell>
          <cell r="Q14">
            <v>1</v>
          </cell>
        </row>
        <row r="15">
          <cell r="B15">
            <v>1479</v>
          </cell>
          <cell r="C15">
            <v>947</v>
          </cell>
          <cell r="D15">
            <v>532</v>
          </cell>
          <cell r="E15">
            <v>330</v>
          </cell>
          <cell r="F15">
            <v>353</v>
          </cell>
          <cell r="G15">
            <v>166</v>
          </cell>
          <cell r="H15">
            <v>10706</v>
          </cell>
          <cell r="I15">
            <v>10686</v>
          </cell>
          <cell r="J15">
            <v>61</v>
          </cell>
          <cell r="K15">
            <v>81</v>
          </cell>
          <cell r="L15">
            <v>10477</v>
          </cell>
          <cell r="M15">
            <v>27</v>
          </cell>
          <cell r="N15">
            <v>18</v>
          </cell>
          <cell r="O15">
            <v>913</v>
          </cell>
          <cell r="P15">
            <v>13</v>
          </cell>
          <cell r="Q15">
            <v>1</v>
          </cell>
        </row>
        <row r="16">
          <cell r="B16">
            <v>325</v>
          </cell>
          <cell r="C16">
            <v>177</v>
          </cell>
          <cell r="D16">
            <v>148</v>
          </cell>
          <cell r="E16">
            <v>63</v>
          </cell>
          <cell r="F16">
            <v>45</v>
          </cell>
          <cell r="G16">
            <v>49</v>
          </cell>
          <cell r="H16">
            <v>8575</v>
          </cell>
          <cell r="I16">
            <v>8602</v>
          </cell>
          <cell r="J16">
            <v>146</v>
          </cell>
          <cell r="K16">
            <v>119</v>
          </cell>
          <cell r="L16">
            <v>8294</v>
          </cell>
          <cell r="M16">
            <v>5</v>
          </cell>
          <cell r="N16">
            <v>16</v>
          </cell>
          <cell r="O16">
            <v>456</v>
          </cell>
          <cell r="P16">
            <v>4</v>
          </cell>
          <cell r="Q16">
            <v>0</v>
          </cell>
        </row>
        <row r="17">
          <cell r="B17">
            <v>3961</v>
          </cell>
          <cell r="C17">
            <v>1449</v>
          </cell>
          <cell r="D17">
            <v>2512</v>
          </cell>
          <cell r="E17">
            <v>649</v>
          </cell>
          <cell r="F17">
            <v>405</v>
          </cell>
          <cell r="G17">
            <v>338</v>
          </cell>
          <cell r="H17">
            <v>15287</v>
          </cell>
          <cell r="I17">
            <v>15286</v>
          </cell>
          <cell r="J17">
            <v>165</v>
          </cell>
          <cell r="K17">
            <v>166</v>
          </cell>
          <cell r="L17">
            <v>14988</v>
          </cell>
          <cell r="M17">
            <v>70</v>
          </cell>
          <cell r="N17">
            <v>32</v>
          </cell>
          <cell r="O17">
            <v>3722</v>
          </cell>
          <cell r="P17">
            <v>15</v>
          </cell>
          <cell r="Q17">
            <v>0</v>
          </cell>
        </row>
        <row r="18">
          <cell r="B18">
            <v>197</v>
          </cell>
          <cell r="C18">
            <v>119</v>
          </cell>
          <cell r="D18">
            <v>78</v>
          </cell>
          <cell r="E18">
            <v>88</v>
          </cell>
          <cell r="F18">
            <v>47</v>
          </cell>
          <cell r="G18">
            <v>24</v>
          </cell>
          <cell r="H18">
            <v>9396</v>
          </cell>
          <cell r="I18">
            <v>9445</v>
          </cell>
          <cell r="J18">
            <v>49</v>
          </cell>
          <cell r="L18">
            <v>9365</v>
          </cell>
          <cell r="M18">
            <v>1</v>
          </cell>
          <cell r="O18">
            <v>114</v>
          </cell>
          <cell r="P18">
            <v>1</v>
          </cell>
          <cell r="Q18">
            <v>0</v>
          </cell>
        </row>
        <row r="19">
          <cell r="B19">
            <v>5928</v>
          </cell>
          <cell r="C19">
            <v>3049</v>
          </cell>
          <cell r="D19">
            <v>2879</v>
          </cell>
          <cell r="E19">
            <v>419</v>
          </cell>
          <cell r="F19">
            <v>843</v>
          </cell>
          <cell r="G19">
            <v>607</v>
          </cell>
          <cell r="H19">
            <v>33994</v>
          </cell>
          <cell r="I19">
            <v>33883</v>
          </cell>
          <cell r="J19">
            <v>209</v>
          </cell>
          <cell r="K19">
            <v>320</v>
          </cell>
          <cell r="L19">
            <v>32027</v>
          </cell>
          <cell r="M19">
            <v>83</v>
          </cell>
          <cell r="N19">
            <v>52</v>
          </cell>
          <cell r="O19">
            <v>3189</v>
          </cell>
          <cell r="P19">
            <v>28</v>
          </cell>
          <cell r="Q19">
            <v>2</v>
          </cell>
        </row>
        <row r="20">
          <cell r="B20">
            <v>4580</v>
          </cell>
          <cell r="C20">
            <v>2543</v>
          </cell>
          <cell r="D20">
            <v>2037</v>
          </cell>
          <cell r="E20">
            <v>230</v>
          </cell>
          <cell r="F20">
            <v>449</v>
          </cell>
          <cell r="G20">
            <v>678</v>
          </cell>
          <cell r="H20">
            <v>28452</v>
          </cell>
          <cell r="I20">
            <v>28544</v>
          </cell>
          <cell r="J20">
            <v>133</v>
          </cell>
          <cell r="K20">
            <v>41</v>
          </cell>
          <cell r="L20">
            <v>27280</v>
          </cell>
          <cell r="M20">
            <v>34</v>
          </cell>
          <cell r="N20">
            <v>5</v>
          </cell>
          <cell r="O20">
            <v>5161</v>
          </cell>
          <cell r="P20">
            <v>30</v>
          </cell>
          <cell r="Q20">
            <v>4</v>
          </cell>
        </row>
        <row r="21">
          <cell r="B21">
            <v>943</v>
          </cell>
          <cell r="C21">
            <v>502</v>
          </cell>
          <cell r="D21">
            <v>441</v>
          </cell>
          <cell r="E21">
            <v>228</v>
          </cell>
          <cell r="F21">
            <v>59</v>
          </cell>
          <cell r="G21">
            <v>148</v>
          </cell>
          <cell r="H21">
            <v>19671</v>
          </cell>
          <cell r="I21">
            <v>19703</v>
          </cell>
          <cell r="J21">
            <v>68</v>
          </cell>
          <cell r="K21">
            <v>36</v>
          </cell>
          <cell r="L21">
            <v>18489</v>
          </cell>
          <cell r="M21">
            <v>11</v>
          </cell>
          <cell r="N21">
            <v>9</v>
          </cell>
          <cell r="O21">
            <v>1770</v>
          </cell>
          <cell r="P21">
            <v>13</v>
          </cell>
          <cell r="Q21">
            <v>0</v>
          </cell>
        </row>
        <row r="22">
          <cell r="B22">
            <v>4820</v>
          </cell>
          <cell r="C22">
            <v>2187</v>
          </cell>
          <cell r="D22">
            <v>2633</v>
          </cell>
          <cell r="E22">
            <v>549</v>
          </cell>
          <cell r="F22">
            <v>683</v>
          </cell>
          <cell r="G22">
            <v>501</v>
          </cell>
          <cell r="H22">
            <v>21991</v>
          </cell>
          <cell r="I22">
            <v>22126</v>
          </cell>
          <cell r="J22">
            <v>234</v>
          </cell>
          <cell r="K22">
            <v>99</v>
          </cell>
          <cell r="L22">
            <v>21100</v>
          </cell>
          <cell r="M22">
            <v>59</v>
          </cell>
          <cell r="N22">
            <v>38</v>
          </cell>
          <cell r="O22">
            <v>3303</v>
          </cell>
          <cell r="P22">
            <v>83</v>
          </cell>
          <cell r="Q22">
            <v>1</v>
          </cell>
        </row>
        <row r="23">
          <cell r="B23">
            <v>20651</v>
          </cell>
          <cell r="C23">
            <v>11450</v>
          </cell>
          <cell r="D23">
            <v>9201</v>
          </cell>
          <cell r="E23">
            <v>1720</v>
          </cell>
          <cell r="F23">
            <v>1921</v>
          </cell>
          <cell r="G23">
            <v>1909</v>
          </cell>
          <cell r="H23">
            <v>87095</v>
          </cell>
          <cell r="I23">
            <v>87224</v>
          </cell>
          <cell r="J23">
            <v>894</v>
          </cell>
          <cell r="K23">
            <v>765</v>
          </cell>
          <cell r="L23">
            <v>77088</v>
          </cell>
          <cell r="M23">
            <v>399</v>
          </cell>
          <cell r="N23">
            <v>146</v>
          </cell>
          <cell r="O23">
            <v>18062</v>
          </cell>
          <cell r="P23">
            <v>250</v>
          </cell>
          <cell r="Q23">
            <v>8</v>
          </cell>
        </row>
        <row r="24">
          <cell r="B24">
            <v>1586</v>
          </cell>
          <cell r="C24">
            <v>887</v>
          </cell>
          <cell r="D24">
            <v>699</v>
          </cell>
          <cell r="E24">
            <v>445</v>
          </cell>
          <cell r="F24">
            <v>232</v>
          </cell>
          <cell r="G24">
            <v>177</v>
          </cell>
          <cell r="H24">
            <v>13555</v>
          </cell>
          <cell r="I24">
            <v>13221</v>
          </cell>
          <cell r="J24">
            <v>105</v>
          </cell>
          <cell r="K24">
            <v>439</v>
          </cell>
          <cell r="L24">
            <v>12783</v>
          </cell>
          <cell r="M24">
            <v>42</v>
          </cell>
          <cell r="N24">
            <v>58</v>
          </cell>
          <cell r="O24">
            <v>924</v>
          </cell>
          <cell r="P24">
            <v>11</v>
          </cell>
          <cell r="Q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O25">
            <v>136</v>
          </cell>
          <cell r="P25">
            <v>0</v>
          </cell>
          <cell r="Q25">
            <v>0</v>
          </cell>
        </row>
        <row r="26">
          <cell r="B26">
            <v>1355</v>
          </cell>
          <cell r="C26">
            <v>896</v>
          </cell>
          <cell r="D26">
            <v>459</v>
          </cell>
          <cell r="E26">
            <v>260</v>
          </cell>
          <cell r="F26">
            <v>205</v>
          </cell>
          <cell r="G26">
            <v>148</v>
          </cell>
          <cell r="H26">
            <v>16119</v>
          </cell>
          <cell r="I26">
            <v>16251</v>
          </cell>
          <cell r="J26">
            <v>138</v>
          </cell>
          <cell r="K26">
            <v>6</v>
          </cell>
          <cell r="L26">
            <v>15771</v>
          </cell>
          <cell r="M26">
            <v>45</v>
          </cell>
          <cell r="N26">
            <v>1</v>
          </cell>
          <cell r="O26">
            <v>1036</v>
          </cell>
          <cell r="P26">
            <v>15</v>
          </cell>
          <cell r="Q26">
            <v>0</v>
          </cell>
        </row>
        <row r="27">
          <cell r="B27">
            <v>582</v>
          </cell>
          <cell r="C27">
            <v>403</v>
          </cell>
          <cell r="D27">
            <v>179</v>
          </cell>
          <cell r="E27">
            <v>52</v>
          </cell>
          <cell r="F27">
            <v>81</v>
          </cell>
          <cell r="G27">
            <v>85</v>
          </cell>
          <cell r="H27">
            <v>3976</v>
          </cell>
          <cell r="I27">
            <v>4017</v>
          </cell>
          <cell r="J27">
            <v>65</v>
          </cell>
          <cell r="K27">
            <v>24</v>
          </cell>
          <cell r="L27">
            <v>3973</v>
          </cell>
          <cell r="M27">
            <v>24</v>
          </cell>
          <cell r="O27">
            <v>545</v>
          </cell>
          <cell r="P27">
            <v>6</v>
          </cell>
          <cell r="Q27">
            <v>1</v>
          </cell>
        </row>
        <row r="28">
          <cell r="B28">
            <v>3804</v>
          </cell>
          <cell r="C28">
            <v>1743</v>
          </cell>
          <cell r="D28">
            <v>2061</v>
          </cell>
          <cell r="E28">
            <v>471</v>
          </cell>
          <cell r="F28">
            <v>401</v>
          </cell>
          <cell r="G28">
            <v>330</v>
          </cell>
          <cell r="H28">
            <v>17309</v>
          </cell>
          <cell r="I28">
            <v>17374</v>
          </cell>
          <cell r="J28">
            <v>157</v>
          </cell>
          <cell r="K28">
            <v>92</v>
          </cell>
          <cell r="L28">
            <v>17033</v>
          </cell>
          <cell r="M28">
            <v>49</v>
          </cell>
          <cell r="N28">
            <v>29</v>
          </cell>
          <cell r="O28">
            <v>1859</v>
          </cell>
          <cell r="P28">
            <v>16</v>
          </cell>
          <cell r="Q28">
            <v>0</v>
          </cell>
        </row>
        <row r="29">
          <cell r="B29">
            <v>85</v>
          </cell>
          <cell r="C29">
            <v>61</v>
          </cell>
          <cell r="D29">
            <v>24</v>
          </cell>
          <cell r="E29">
            <v>94</v>
          </cell>
          <cell r="F29">
            <v>15</v>
          </cell>
          <cell r="G29">
            <v>22</v>
          </cell>
          <cell r="H29">
            <v>1216</v>
          </cell>
          <cell r="I29">
            <v>1221</v>
          </cell>
          <cell r="J29">
            <v>6</v>
          </cell>
          <cell r="K29">
            <v>1</v>
          </cell>
          <cell r="L29">
            <v>1074</v>
          </cell>
          <cell r="M29">
            <v>2</v>
          </cell>
          <cell r="O29">
            <v>168</v>
          </cell>
          <cell r="P29">
            <v>3</v>
          </cell>
          <cell r="Q29">
            <v>5</v>
          </cell>
        </row>
        <row r="30">
          <cell r="B30">
            <v>857</v>
          </cell>
          <cell r="C30">
            <v>390</v>
          </cell>
          <cell r="D30">
            <v>467</v>
          </cell>
          <cell r="E30">
            <v>251</v>
          </cell>
          <cell r="F30">
            <v>73</v>
          </cell>
          <cell r="G30">
            <v>91</v>
          </cell>
          <cell r="H30">
            <v>22009</v>
          </cell>
          <cell r="I30">
            <v>22100</v>
          </cell>
          <cell r="J30">
            <v>95</v>
          </cell>
          <cell r="K30">
            <v>4</v>
          </cell>
          <cell r="L30">
            <v>21214</v>
          </cell>
          <cell r="M30">
            <v>29</v>
          </cell>
          <cell r="N30">
            <v>1</v>
          </cell>
          <cell r="O30">
            <v>611</v>
          </cell>
          <cell r="P30">
            <v>0</v>
          </cell>
          <cell r="Q30">
            <v>0</v>
          </cell>
        </row>
        <row r="31">
          <cell r="B31">
            <v>4290</v>
          </cell>
          <cell r="C31">
            <v>2775</v>
          </cell>
          <cell r="D31">
            <v>1515</v>
          </cell>
          <cell r="E31">
            <v>551</v>
          </cell>
          <cell r="F31">
            <v>516</v>
          </cell>
          <cell r="G31">
            <v>517</v>
          </cell>
          <cell r="H31">
            <v>23163</v>
          </cell>
          <cell r="I31">
            <v>23283</v>
          </cell>
          <cell r="J31">
            <v>171</v>
          </cell>
          <cell r="K31">
            <v>51</v>
          </cell>
          <cell r="L31">
            <v>23022</v>
          </cell>
          <cell r="M31">
            <v>106</v>
          </cell>
          <cell r="N31">
            <v>46</v>
          </cell>
          <cell r="O31">
            <v>2509</v>
          </cell>
          <cell r="P31">
            <v>26</v>
          </cell>
          <cell r="Q31">
            <v>17</v>
          </cell>
        </row>
        <row r="32">
          <cell r="B32">
            <v>2618</v>
          </cell>
          <cell r="C32">
            <v>1971</v>
          </cell>
          <cell r="D32">
            <v>647</v>
          </cell>
          <cell r="E32">
            <v>569</v>
          </cell>
          <cell r="F32">
            <v>899</v>
          </cell>
          <cell r="G32">
            <v>299</v>
          </cell>
          <cell r="H32">
            <v>24063</v>
          </cell>
          <cell r="I32">
            <v>24121</v>
          </cell>
          <cell r="J32">
            <v>68</v>
          </cell>
          <cell r="K32">
            <v>10</v>
          </cell>
          <cell r="L32">
            <v>23576</v>
          </cell>
          <cell r="M32">
            <v>32</v>
          </cell>
          <cell r="N32">
            <v>2</v>
          </cell>
          <cell r="O32">
            <v>3261</v>
          </cell>
          <cell r="P32">
            <v>10</v>
          </cell>
          <cell r="Q32">
            <v>4</v>
          </cell>
        </row>
        <row r="33">
          <cell r="B33">
            <v>2416</v>
          </cell>
          <cell r="C33">
            <v>1562</v>
          </cell>
          <cell r="D33">
            <v>854</v>
          </cell>
          <cell r="E33">
            <v>135</v>
          </cell>
          <cell r="F33">
            <v>244</v>
          </cell>
          <cell r="G33">
            <v>306</v>
          </cell>
          <cell r="H33">
            <v>10915</v>
          </cell>
          <cell r="I33">
            <v>10956</v>
          </cell>
          <cell r="J33">
            <v>59</v>
          </cell>
          <cell r="K33">
            <v>18</v>
          </cell>
          <cell r="L33">
            <v>10792</v>
          </cell>
          <cell r="M33">
            <v>10</v>
          </cell>
          <cell r="O33">
            <v>1261</v>
          </cell>
          <cell r="P33">
            <v>23</v>
          </cell>
          <cell r="Q33">
            <v>0</v>
          </cell>
        </row>
        <row r="34">
          <cell r="B34">
            <v>12030</v>
          </cell>
          <cell r="C34">
            <v>6217</v>
          </cell>
          <cell r="D34">
            <v>5813</v>
          </cell>
          <cell r="E34">
            <v>1177</v>
          </cell>
          <cell r="F34">
            <v>1236</v>
          </cell>
          <cell r="G34">
            <v>1256</v>
          </cell>
          <cell r="H34">
            <v>65179</v>
          </cell>
          <cell r="I34">
            <v>65333</v>
          </cell>
          <cell r="J34">
            <v>474</v>
          </cell>
          <cell r="K34">
            <v>320</v>
          </cell>
          <cell r="L34">
            <v>62559</v>
          </cell>
          <cell r="M34">
            <v>300</v>
          </cell>
          <cell r="N34">
            <v>92</v>
          </cell>
          <cell r="O34">
            <v>13304</v>
          </cell>
          <cell r="P34">
            <v>77</v>
          </cell>
          <cell r="Q34">
            <v>1</v>
          </cell>
        </row>
        <row r="35">
          <cell r="B35">
            <v>2106</v>
          </cell>
          <cell r="C35">
            <v>1231</v>
          </cell>
          <cell r="D35">
            <v>875</v>
          </cell>
          <cell r="E35">
            <v>460</v>
          </cell>
          <cell r="F35">
            <v>292</v>
          </cell>
          <cell r="G35">
            <v>253</v>
          </cell>
          <cell r="H35">
            <v>20650</v>
          </cell>
          <cell r="I35">
            <v>20747</v>
          </cell>
          <cell r="J35">
            <v>104</v>
          </cell>
          <cell r="K35">
            <v>7</v>
          </cell>
          <cell r="L35">
            <v>20480</v>
          </cell>
          <cell r="M35">
            <v>38</v>
          </cell>
          <cell r="N35">
            <v>3</v>
          </cell>
          <cell r="O35">
            <v>1646</v>
          </cell>
          <cell r="P35">
            <v>8</v>
          </cell>
          <cell r="Q35">
            <v>1</v>
          </cell>
        </row>
        <row r="36">
          <cell r="B36">
            <v>4922</v>
          </cell>
          <cell r="C36">
            <v>2780</v>
          </cell>
          <cell r="D36">
            <v>2142</v>
          </cell>
          <cell r="E36">
            <v>434</v>
          </cell>
          <cell r="F36">
            <v>214</v>
          </cell>
          <cell r="G36">
            <v>833</v>
          </cell>
          <cell r="H36">
            <v>31956</v>
          </cell>
          <cell r="I36">
            <v>32057</v>
          </cell>
          <cell r="J36">
            <v>191</v>
          </cell>
          <cell r="K36">
            <v>90</v>
          </cell>
          <cell r="L36">
            <v>30474</v>
          </cell>
          <cell r="M36">
            <v>85</v>
          </cell>
          <cell r="N36">
            <v>53</v>
          </cell>
          <cell r="O36">
            <v>6317</v>
          </cell>
          <cell r="P36">
            <v>84</v>
          </cell>
          <cell r="Q36">
            <v>19</v>
          </cell>
        </row>
        <row r="37">
          <cell r="B37">
            <v>127</v>
          </cell>
          <cell r="C37">
            <v>73</v>
          </cell>
          <cell r="D37">
            <v>54</v>
          </cell>
          <cell r="E37">
            <v>60</v>
          </cell>
          <cell r="F37">
            <v>27</v>
          </cell>
          <cell r="G37">
            <v>23</v>
          </cell>
          <cell r="H37">
            <v>7384</v>
          </cell>
          <cell r="I37">
            <v>7461</v>
          </cell>
          <cell r="J37">
            <v>79</v>
          </cell>
          <cell r="K37">
            <v>2</v>
          </cell>
          <cell r="L37">
            <v>7453</v>
          </cell>
          <cell r="M37">
            <v>20</v>
          </cell>
          <cell r="O37">
            <v>282</v>
          </cell>
          <cell r="P37">
            <v>7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10147</v>
          </cell>
          <cell r="I38">
            <v>10147</v>
          </cell>
          <cell r="L38">
            <v>8529</v>
          </cell>
          <cell r="O38">
            <v>227</v>
          </cell>
          <cell r="P38">
            <v>0</v>
          </cell>
          <cell r="Q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20038</v>
          </cell>
          <cell r="I39">
            <v>20038</v>
          </cell>
          <cell r="L39">
            <v>14862</v>
          </cell>
          <cell r="O39">
            <v>515</v>
          </cell>
          <cell r="P39">
            <v>0</v>
          </cell>
          <cell r="Q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6018</v>
          </cell>
          <cell r="I40">
            <v>6018</v>
          </cell>
          <cell r="L40">
            <v>5444</v>
          </cell>
          <cell r="O40">
            <v>295</v>
          </cell>
          <cell r="P40">
            <v>0</v>
          </cell>
          <cell r="Q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4897</v>
          </cell>
          <cell r="I41">
            <v>4912</v>
          </cell>
          <cell r="J41">
            <v>15</v>
          </cell>
          <cell r="L41">
            <v>4217</v>
          </cell>
          <cell r="M41">
            <v>6</v>
          </cell>
          <cell r="O41">
            <v>197</v>
          </cell>
          <cell r="P41">
            <v>0</v>
          </cell>
          <cell r="Q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13655</v>
          </cell>
          <cell r="I42">
            <v>13655</v>
          </cell>
          <cell r="L42">
            <v>9671</v>
          </cell>
          <cell r="M42">
            <v>1</v>
          </cell>
          <cell r="O42">
            <v>208</v>
          </cell>
          <cell r="P42">
            <v>0</v>
          </cell>
          <cell r="Q42">
            <v>0</v>
          </cell>
        </row>
        <row r="43">
          <cell r="B43">
            <v>394</v>
          </cell>
          <cell r="C43">
            <v>201</v>
          </cell>
          <cell r="D43">
            <v>193</v>
          </cell>
          <cell r="E43">
            <v>47</v>
          </cell>
          <cell r="F43">
            <v>115</v>
          </cell>
          <cell r="G43">
            <v>57</v>
          </cell>
          <cell r="H43">
            <v>6089</v>
          </cell>
          <cell r="I43">
            <v>6107</v>
          </cell>
          <cell r="J43">
            <v>24</v>
          </cell>
          <cell r="K43">
            <v>6</v>
          </cell>
          <cell r="L43">
            <v>5991</v>
          </cell>
          <cell r="M43">
            <v>12</v>
          </cell>
          <cell r="N43">
            <v>1</v>
          </cell>
          <cell r="O43">
            <v>435</v>
          </cell>
          <cell r="P43">
            <v>4</v>
          </cell>
          <cell r="Q43">
            <v>1</v>
          </cell>
        </row>
        <row r="44">
          <cell r="B44">
            <v>1103</v>
          </cell>
          <cell r="C44">
            <v>351</v>
          </cell>
          <cell r="D44">
            <v>752</v>
          </cell>
          <cell r="E44">
            <v>167</v>
          </cell>
          <cell r="F44">
            <v>88</v>
          </cell>
          <cell r="G44">
            <v>62</v>
          </cell>
          <cell r="H44">
            <v>6617</v>
          </cell>
          <cell r="I44">
            <v>6646</v>
          </cell>
          <cell r="J44">
            <v>32</v>
          </cell>
          <cell r="K44">
            <v>3</v>
          </cell>
          <cell r="L44">
            <v>6608</v>
          </cell>
          <cell r="M44">
            <v>7</v>
          </cell>
          <cell r="O44">
            <v>243</v>
          </cell>
          <cell r="P44">
            <v>1</v>
          </cell>
          <cell r="Q44">
            <v>0</v>
          </cell>
        </row>
        <row r="45">
          <cell r="B45">
            <v>2773</v>
          </cell>
          <cell r="C45">
            <v>1503</v>
          </cell>
          <cell r="D45">
            <v>1270</v>
          </cell>
          <cell r="E45">
            <v>336</v>
          </cell>
          <cell r="F45">
            <v>321</v>
          </cell>
          <cell r="G45">
            <v>289</v>
          </cell>
          <cell r="H45">
            <v>14352</v>
          </cell>
          <cell r="I45">
            <v>14409</v>
          </cell>
          <cell r="J45">
            <v>102</v>
          </cell>
          <cell r="K45">
            <v>45</v>
          </cell>
          <cell r="L45">
            <v>14270</v>
          </cell>
          <cell r="M45">
            <v>18</v>
          </cell>
          <cell r="N45">
            <v>19</v>
          </cell>
          <cell r="O45">
            <v>1494</v>
          </cell>
          <cell r="P45">
            <v>22</v>
          </cell>
          <cell r="Q45">
            <v>2</v>
          </cell>
        </row>
        <row r="46">
          <cell r="B46">
            <v>5369</v>
          </cell>
          <cell r="C46">
            <v>1748</v>
          </cell>
          <cell r="D46">
            <v>3621</v>
          </cell>
          <cell r="E46">
            <v>513</v>
          </cell>
          <cell r="F46">
            <v>565</v>
          </cell>
          <cell r="G46">
            <v>396</v>
          </cell>
          <cell r="H46">
            <v>32788</v>
          </cell>
          <cell r="I46">
            <v>32936</v>
          </cell>
          <cell r="J46">
            <v>207</v>
          </cell>
          <cell r="K46">
            <v>59</v>
          </cell>
          <cell r="L46">
            <v>31572</v>
          </cell>
          <cell r="M46">
            <v>55</v>
          </cell>
          <cell r="N46">
            <v>18</v>
          </cell>
          <cell r="O46">
            <v>1966</v>
          </cell>
          <cell r="P46">
            <v>21</v>
          </cell>
          <cell r="Q46">
            <v>2</v>
          </cell>
        </row>
        <row r="47">
          <cell r="B47">
            <v>4613</v>
          </cell>
          <cell r="C47">
            <v>1611</v>
          </cell>
          <cell r="D47">
            <v>3002</v>
          </cell>
          <cell r="E47">
            <v>556</v>
          </cell>
          <cell r="F47">
            <v>286</v>
          </cell>
          <cell r="G47">
            <v>472</v>
          </cell>
          <cell r="H47">
            <v>25606</v>
          </cell>
          <cell r="I47">
            <v>25324</v>
          </cell>
          <cell r="J47">
            <v>156</v>
          </cell>
          <cell r="K47">
            <v>438</v>
          </cell>
          <cell r="L47">
            <v>25133</v>
          </cell>
          <cell r="M47">
            <v>109</v>
          </cell>
          <cell r="N47">
            <v>302</v>
          </cell>
          <cell r="O47">
            <v>2035</v>
          </cell>
          <cell r="P47">
            <v>23</v>
          </cell>
          <cell r="Q47">
            <v>1</v>
          </cell>
        </row>
        <row r="48">
          <cell r="B48">
            <v>1528</v>
          </cell>
          <cell r="C48">
            <v>551</v>
          </cell>
          <cell r="D48">
            <v>977</v>
          </cell>
          <cell r="E48">
            <v>234</v>
          </cell>
          <cell r="F48">
            <v>313</v>
          </cell>
          <cell r="G48">
            <v>181</v>
          </cell>
          <cell r="H48">
            <v>10801</v>
          </cell>
          <cell r="I48">
            <v>10649</v>
          </cell>
          <cell r="J48">
            <v>58</v>
          </cell>
          <cell r="K48">
            <v>210</v>
          </cell>
          <cell r="L48">
            <v>10185</v>
          </cell>
          <cell r="M48">
            <v>20</v>
          </cell>
          <cell r="N48">
            <v>14</v>
          </cell>
          <cell r="O48">
            <v>1313</v>
          </cell>
          <cell r="P48">
            <v>9</v>
          </cell>
          <cell r="Q48">
            <v>1</v>
          </cell>
        </row>
        <row r="49">
          <cell r="B49">
            <v>5339</v>
          </cell>
          <cell r="C49">
            <v>2839</v>
          </cell>
          <cell r="D49">
            <v>2500</v>
          </cell>
          <cell r="E49">
            <v>559</v>
          </cell>
          <cell r="F49">
            <v>680</v>
          </cell>
          <cell r="G49">
            <v>670</v>
          </cell>
          <cell r="H49">
            <v>33049</v>
          </cell>
          <cell r="I49">
            <v>33238</v>
          </cell>
          <cell r="J49">
            <v>234</v>
          </cell>
          <cell r="K49">
            <v>45</v>
          </cell>
          <cell r="L49">
            <v>32622</v>
          </cell>
          <cell r="M49">
            <v>118</v>
          </cell>
          <cell r="N49">
            <v>14</v>
          </cell>
          <cell r="O49">
            <v>5054</v>
          </cell>
          <cell r="P49">
            <v>59</v>
          </cell>
          <cell r="Q49">
            <v>2</v>
          </cell>
        </row>
        <row r="50">
          <cell r="B50">
            <v>614</v>
          </cell>
          <cell r="C50">
            <v>418</v>
          </cell>
          <cell r="D50">
            <v>196</v>
          </cell>
          <cell r="E50">
            <v>126</v>
          </cell>
          <cell r="F50">
            <v>129</v>
          </cell>
          <cell r="G50">
            <v>108</v>
          </cell>
          <cell r="H50">
            <v>12307</v>
          </cell>
          <cell r="I50">
            <v>12332</v>
          </cell>
          <cell r="J50">
            <v>37</v>
          </cell>
          <cell r="K50">
            <v>12</v>
          </cell>
          <cell r="L50">
            <v>12219</v>
          </cell>
          <cell r="M50">
            <v>12</v>
          </cell>
          <cell r="N50">
            <v>3</v>
          </cell>
          <cell r="O50">
            <v>725</v>
          </cell>
          <cell r="P50">
            <v>15</v>
          </cell>
          <cell r="Q50">
            <v>0</v>
          </cell>
        </row>
        <row r="51">
          <cell r="B51">
            <v>2867</v>
          </cell>
          <cell r="C51">
            <v>1634</v>
          </cell>
          <cell r="D51">
            <v>1233</v>
          </cell>
          <cell r="E51">
            <v>531</v>
          </cell>
          <cell r="F51">
            <v>440</v>
          </cell>
          <cell r="G51">
            <v>294</v>
          </cell>
          <cell r="H51">
            <v>21838</v>
          </cell>
          <cell r="I51">
            <v>21920</v>
          </cell>
          <cell r="J51">
            <v>171</v>
          </cell>
          <cell r="K51">
            <v>89</v>
          </cell>
          <cell r="L51">
            <v>21170</v>
          </cell>
          <cell r="M51">
            <v>35</v>
          </cell>
          <cell r="N51">
            <v>39</v>
          </cell>
          <cell r="O51">
            <v>1550</v>
          </cell>
          <cell r="P51">
            <v>11</v>
          </cell>
          <cell r="Q51">
            <v>1</v>
          </cell>
        </row>
        <row r="52">
          <cell r="B52">
            <v>447</v>
          </cell>
          <cell r="C52">
            <v>307</v>
          </cell>
          <cell r="D52">
            <v>140</v>
          </cell>
          <cell r="E52">
            <v>105</v>
          </cell>
          <cell r="F52">
            <v>201</v>
          </cell>
          <cell r="G52">
            <v>44</v>
          </cell>
          <cell r="H52">
            <v>10019</v>
          </cell>
          <cell r="I52">
            <v>10046</v>
          </cell>
          <cell r="J52">
            <v>29</v>
          </cell>
          <cell r="K52">
            <v>2</v>
          </cell>
          <cell r="L52">
            <v>9847</v>
          </cell>
          <cell r="M52">
            <v>13</v>
          </cell>
          <cell r="N52">
            <v>1</v>
          </cell>
          <cell r="O52">
            <v>347</v>
          </cell>
          <cell r="P52">
            <v>0</v>
          </cell>
          <cell r="Q52">
            <v>0</v>
          </cell>
        </row>
        <row r="53">
          <cell r="B53">
            <v>690</v>
          </cell>
          <cell r="C53">
            <v>338</v>
          </cell>
          <cell r="D53">
            <v>352</v>
          </cell>
          <cell r="E53">
            <v>194</v>
          </cell>
          <cell r="F53">
            <v>76</v>
          </cell>
          <cell r="G53">
            <v>83</v>
          </cell>
          <cell r="H53">
            <v>16494</v>
          </cell>
          <cell r="I53">
            <v>16600</v>
          </cell>
          <cell r="J53">
            <v>110</v>
          </cell>
          <cell r="K53">
            <v>4</v>
          </cell>
          <cell r="L53">
            <v>16409</v>
          </cell>
          <cell r="M53">
            <v>22</v>
          </cell>
          <cell r="N53">
            <v>1</v>
          </cell>
          <cell r="O53">
            <v>737</v>
          </cell>
          <cell r="P53">
            <v>6</v>
          </cell>
          <cell r="Q53">
            <v>0</v>
          </cell>
        </row>
        <row r="54">
          <cell r="B54">
            <v>388</v>
          </cell>
          <cell r="C54">
            <v>227</v>
          </cell>
          <cell r="D54">
            <v>161</v>
          </cell>
          <cell r="E54">
            <v>210</v>
          </cell>
          <cell r="F54">
            <v>96</v>
          </cell>
          <cell r="G54">
            <v>68</v>
          </cell>
          <cell r="H54">
            <v>18845</v>
          </cell>
          <cell r="I54">
            <v>18909</v>
          </cell>
          <cell r="J54">
            <v>78</v>
          </cell>
          <cell r="K54">
            <v>14</v>
          </cell>
          <cell r="L54">
            <v>18197</v>
          </cell>
          <cell r="M54">
            <v>35</v>
          </cell>
          <cell r="N54">
            <v>6</v>
          </cell>
          <cell r="O54">
            <v>809</v>
          </cell>
          <cell r="P54">
            <v>4</v>
          </cell>
          <cell r="Q54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33" t="s">
        <v>79</v>
      </c>
      <c r="B1" s="33"/>
      <c r="C1" s="33" t="s">
        <v>75</v>
      </c>
      <c r="D1" s="33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January!A2</f>
        <v>ATCHISON</v>
      </c>
      <c r="B3" s="4">
        <f>January!I2+February!J2+March!J2+April!J2+May!J2+June!J2+July!J2+August!J2+September!J2+October!J2+November!J2+December!J2</f>
        <v>56536</v>
      </c>
      <c r="C3" s="4">
        <f>January!Q2+February!R2+March!R2+April!R2+May!R2+June!R2+July!R2+August!R2+September!R2+October!R2+November!R2+December!R2</f>
        <v>6507</v>
      </c>
      <c r="D3" s="4">
        <f>January!R2+February!S2+March!S2+April!S2+May!S2+June!S2+July!S2+August!S2+September!S2+October!S2+November!S2+December!S2</f>
        <v>7844</v>
      </c>
    </row>
    <row r="4" spans="1:4" x14ac:dyDescent="0.25">
      <c r="A4" s="16" t="str">
        <f>January!A3</f>
        <v>BALDWIN</v>
      </c>
      <c r="B4" s="6">
        <f>January!I3+February!J3+March!J3+April!J3+May!J3+June!J3+July!J3+August!J3+September!J3+October!J3+November!J3+December!J3</f>
        <v>22688</v>
      </c>
      <c r="C4" s="6">
        <f>January!Q3+February!R3+March!R3+April!R3+May!R3+June!R3+July!R3+August!R3+September!R3+October!R3+November!R3+December!R3</f>
        <v>2401</v>
      </c>
      <c r="D4" s="6">
        <f>January!R3+February!S3+March!S3+April!S3+May!S3+June!S3+July!S3+August!S3+September!S3+October!S3+November!S3+December!S3</f>
        <v>2971</v>
      </c>
    </row>
    <row r="5" spans="1:4" x14ac:dyDescent="0.25">
      <c r="A5" s="15" t="str">
        <f>January!A4</f>
        <v>BASEHOR</v>
      </c>
      <c r="B5" s="4">
        <f>January!I4+February!J4+March!J4+April!J4+May!J4+June!J4+July!J4+August!J4+September!J4+October!J4+November!J4+December!J4</f>
        <v>113281</v>
      </c>
      <c r="C5" s="4">
        <f>January!Q4+February!R4+March!R4+April!R4+May!R4+June!R4+July!R4+August!R4+September!R4+October!R4+November!R4+December!R4</f>
        <v>8911</v>
      </c>
      <c r="D5" s="4">
        <f>January!R4+February!S4+March!S4+April!S4+May!S4+June!S4+July!S4+August!S4+September!S4+October!S4+November!S4+December!S4</f>
        <v>9203</v>
      </c>
    </row>
    <row r="6" spans="1:4" x14ac:dyDescent="0.25">
      <c r="A6" s="16" t="str">
        <f>January!A5</f>
        <v>BERN</v>
      </c>
      <c r="B6" s="6">
        <f>January!I5+February!J5+March!J5+April!J5+May!J5+June!J5+July!J5+August!J5+September!J5+October!J5+November!J5+December!J5</f>
        <v>1835</v>
      </c>
      <c r="C6" s="6">
        <f>January!Q5+February!R5+March!R5+April!R5+May!R5+June!R5+July!R5+August!R5+September!R5+October!R5+November!R5+December!R5</f>
        <v>687</v>
      </c>
      <c r="D6" s="6">
        <f>January!R5+February!S5+March!S5+April!S5+May!S5+June!S5+July!S5+August!S5+September!S5+October!S5+November!S5+December!S5</f>
        <v>221</v>
      </c>
    </row>
    <row r="7" spans="1:4" x14ac:dyDescent="0.25">
      <c r="A7" s="15" t="str">
        <f>January!A6</f>
        <v>BONNERSPGS</v>
      </c>
      <c r="B7" s="4">
        <f>January!I6+February!J6+March!J6+April!J6+May!J6+June!J6+July!J6+August!J6+September!J6+October!J6+November!J6+December!J6</f>
        <v>81516</v>
      </c>
      <c r="C7" s="4">
        <f>January!Q6+February!R6+March!R6+April!R6+May!R6+June!R6+July!R6+August!R6+September!R6+October!R6+November!R6+December!R6</f>
        <v>9167</v>
      </c>
      <c r="D7" s="4">
        <f>January!R6+February!S6+March!S6+April!S6+May!S6+June!S6+July!S6+August!S6+September!S6+October!S6+November!S6+December!S6</f>
        <v>10059</v>
      </c>
    </row>
    <row r="8" spans="1:4" x14ac:dyDescent="0.25">
      <c r="A8" s="16" t="str">
        <f>January!A7</f>
        <v>BURLINGAME</v>
      </c>
      <c r="B8" s="6">
        <f>January!I7+February!J7+March!J7+April!J7+May!J7+June!J7+July!J7+August!J7+September!J7+October!J7+November!J7+December!J7</f>
        <v>9972</v>
      </c>
      <c r="C8" s="6">
        <f>January!Q7+February!R7+March!R7+April!R7+May!R7+June!R7+July!R7+August!R7+September!R7+October!R7+November!R7+December!R7</f>
        <v>2002</v>
      </c>
      <c r="D8" s="6">
        <f>January!R7+February!S7+March!S7+April!S7+May!S7+June!S7+July!S7+August!S7+September!S7+October!S7+November!S7+December!S7</f>
        <v>2438</v>
      </c>
    </row>
    <row r="9" spans="1:4" x14ac:dyDescent="0.25">
      <c r="A9" s="15" t="str">
        <f>January!A8</f>
        <v>CARBONDALE</v>
      </c>
      <c r="B9" s="4">
        <f>January!I8+February!J8+March!J8+April!J8+May!J8+June!J8+July!J8+August!J8+September!J8+October!J8+November!J8+December!J8</f>
        <v>5276</v>
      </c>
      <c r="C9" s="4">
        <f>January!Q8+February!R8+March!R8+April!R8+May!R8+June!R8+July!R8+August!R8+September!R8+October!R8+November!R8+December!R8</f>
        <v>1205</v>
      </c>
      <c r="D9" s="4">
        <f>January!R8+February!S8+March!S8+April!S8+May!S8+June!S8+July!S8+August!S8+September!S8+October!S8+November!S8+December!S8</f>
        <v>1256</v>
      </c>
    </row>
    <row r="10" spans="1:4" x14ac:dyDescent="0.25">
      <c r="A10" s="16" t="str">
        <f>January!A9</f>
        <v>CENTRALIA</v>
      </c>
      <c r="B10" s="6">
        <f>January!I9+February!J9+March!J9+April!J9+May!J9+June!J9+July!J9+August!J9+September!J9+October!J9+November!J9+December!J9</f>
        <v>2951</v>
      </c>
      <c r="C10" s="6">
        <f>January!Q9+February!R9+March!R9+April!R9+May!R9+June!R9+July!R9+August!R9+September!R9+October!R9+November!R9+December!R9</f>
        <v>673</v>
      </c>
      <c r="D10" s="6">
        <f>January!R9+February!S9+March!S9+April!S9+May!S9+June!S9+July!S9+August!S9+September!S9+October!S9+November!S9+December!S9</f>
        <v>156</v>
      </c>
    </row>
    <row r="11" spans="1:4" x14ac:dyDescent="0.25">
      <c r="A11" s="15" t="str">
        <f>January!A10</f>
        <v>CORNING</v>
      </c>
      <c r="B11" s="4">
        <f>January!I10+February!J10+March!J10+April!J10+May!J10+June!J10+July!J10+August!J10+September!J10+October!J10+November!J10+December!J10</f>
        <v>676</v>
      </c>
      <c r="C11" s="4">
        <f>January!Q10+February!R10+March!R10+April!R10+May!R10+June!R10+July!R10+August!R10+September!R10+October!R10+November!R10+December!R10</f>
        <v>292</v>
      </c>
      <c r="D11" s="4">
        <f>January!R10+February!S10+March!S10+April!S10+May!S10+June!S10+July!S10+August!S10+September!S10+October!S10+November!S10+December!S10</f>
        <v>2</v>
      </c>
    </row>
    <row r="12" spans="1:4" x14ac:dyDescent="0.25">
      <c r="A12" s="16" t="str">
        <f>January!A11</f>
        <v>DIGITAL</v>
      </c>
      <c r="B12" s="6">
        <f>January!I11+February!J11+March!J11+April!J11+May!J11+June!J11+July!J11+August!J11+September!J11+October!J11+November!J11+December!J11</f>
        <v>2230</v>
      </c>
      <c r="C12" s="6">
        <f>January!Q11+February!R11+March!R11+April!R11+May!R11+June!R11+July!R11+August!R11+September!R11+October!R11+November!R11+December!R11</f>
        <v>0</v>
      </c>
      <c r="D12" s="6">
        <f>January!R11+February!S11+March!S11+April!S11+May!S11+June!S11+July!S11+August!S11+September!S11+October!S11+November!S11+December!S11</f>
        <v>4</v>
      </c>
    </row>
    <row r="13" spans="1:4" x14ac:dyDescent="0.25">
      <c r="A13" s="17" t="str">
        <f>January!A12</f>
        <v>DONIELWD</v>
      </c>
      <c r="B13" s="7">
        <f>January!I12+February!J12+March!J12+April!J12+May!J12+June!J12+July!J12+August!J12+September!J12+October!J12+November!J12+December!J12</f>
        <v>2782</v>
      </c>
      <c r="C13" s="7">
        <f>January!Q12+February!R12+March!R12+April!R12+May!R12+June!R12+July!R12+August!R12+September!R12+October!R12+November!R12+December!R12</f>
        <v>698</v>
      </c>
      <c r="D13" s="7">
        <f>January!R12+February!S12+March!S12+April!S12+May!S12+June!S12+July!S12+August!S12+September!S12+October!S12+November!S12+December!S12</f>
        <v>764</v>
      </c>
    </row>
    <row r="14" spans="1:4" x14ac:dyDescent="0.25">
      <c r="A14" s="17" t="str">
        <f>January!A13</f>
        <v>DONIHIGH</v>
      </c>
      <c r="B14" s="7">
        <f>January!I13+February!J13+March!J13+April!J13+May!J13+June!J13+July!J13+August!J13+September!J13+October!J13+November!J13+December!J13</f>
        <v>5333</v>
      </c>
      <c r="C14" s="7">
        <f>January!Q13+February!R13+March!R13+April!R13+May!R13+June!R13+July!R13+August!R13+September!R13+October!R13+November!R13+December!R13</f>
        <v>1364</v>
      </c>
      <c r="D14" s="7">
        <f>January!R13+February!S13+March!S13+April!S13+May!S13+June!S13+July!S13+August!S13+September!S13+October!S13+November!S13+December!S13</f>
        <v>1396</v>
      </c>
    </row>
    <row r="15" spans="1:4" x14ac:dyDescent="0.25">
      <c r="A15" s="17" t="str">
        <f>January!A14</f>
        <v>DONITROY</v>
      </c>
      <c r="B15" s="7">
        <f>January!I14+February!J14+March!J14+April!J14+May!J14+June!J14+July!J14+August!J14+September!J14+October!J14+November!J14+December!J14</f>
        <v>10212</v>
      </c>
      <c r="C15" s="7">
        <f>January!Q14+February!R14+March!R14+April!R14+May!R14+June!R14+July!R14+August!R14+September!R14+October!R14+November!R14+December!R14</f>
        <v>3535</v>
      </c>
      <c r="D15" s="7">
        <f>January!R14+February!S14+March!S14+April!S14+May!S14+June!S14+July!S14+August!S14+September!S14+October!S14+November!S14+December!S14</f>
        <v>2054</v>
      </c>
    </row>
    <row r="16" spans="1:4" x14ac:dyDescent="0.25">
      <c r="A16" s="17" t="str">
        <f>January!A15</f>
        <v>DONIWATH</v>
      </c>
      <c r="B16" s="7">
        <f>January!I15+February!J15+March!J15+April!J15+May!J15+June!J15+July!J15+August!J15+September!J15+October!J15+November!J15+December!J15</f>
        <v>9431</v>
      </c>
      <c r="C16" s="7">
        <f>January!Q15+February!R15+March!R15+April!R15+May!R15+June!R15+July!R15+August!R15+September!R15+October!R15+November!R15+December!R15</f>
        <v>2732</v>
      </c>
      <c r="D16" s="7">
        <f>January!R15+February!S15+March!S15+April!S15+May!S15+June!S15+July!S15+August!S15+September!S15+October!S15+November!S15+December!S15</f>
        <v>2278</v>
      </c>
    </row>
    <row r="17" spans="1:4" x14ac:dyDescent="0.25">
      <c r="A17" s="18" t="str">
        <f>January!A16</f>
        <v>Doniphan County</v>
      </c>
      <c r="B17" s="8">
        <f>SUM(B13:B16)</f>
        <v>27758</v>
      </c>
      <c r="C17" s="8">
        <f>SUM(C13:C16)</f>
        <v>8329</v>
      </c>
      <c r="D17" s="8">
        <f>SUM(D13:D16)</f>
        <v>6492</v>
      </c>
    </row>
    <row r="18" spans="1:4" x14ac:dyDescent="0.25">
      <c r="A18" s="16" t="str">
        <f>January!A17</f>
        <v>EFFINGHAM</v>
      </c>
      <c r="B18" s="27">
        <f>January!I17+February!J17+March!J17+April!J17+May!J17+June!J17+July!J17+August!J17+September!J17+October!J17+November!J17+December!J17</f>
        <v>1946</v>
      </c>
      <c r="C18" s="27">
        <f>January!Q17+February!R17+March!R17+April!R17+May!R17+June!R17+July!R17+August!R17+September!R17+October!R17+November!R17+December!R17</f>
        <v>439</v>
      </c>
      <c r="D18" s="27">
        <f>January!R17+February!S17+March!S17+April!S17+May!S17+June!S17+July!S17+August!S17+September!S17+October!S17+November!S17+December!S17</f>
        <v>446</v>
      </c>
    </row>
    <row r="19" spans="1:4" x14ac:dyDescent="0.25">
      <c r="A19" s="15" t="str">
        <f>January!A18</f>
        <v>EUDORA</v>
      </c>
      <c r="B19" s="4">
        <f>January!I18+February!J18+March!J18+April!J18+May!J18+June!J18+July!J18+August!J18+September!J18+October!J18+November!J18+December!J18</f>
        <v>22825</v>
      </c>
      <c r="C19" s="4">
        <f>January!Q18+February!R18+March!R18+April!R18+May!R18+June!R18+July!R18+August!R18+September!R18+October!R18+November!R18+December!R18</f>
        <v>4788</v>
      </c>
      <c r="D19" s="4">
        <f>January!R18+February!S18+March!S18+April!S18+May!S18+June!S18+July!S18+August!S18+September!S18+October!S18+November!S18+December!S18</f>
        <v>2737</v>
      </c>
    </row>
    <row r="20" spans="1:4" x14ac:dyDescent="0.25">
      <c r="A20" s="16" t="str">
        <f>January!A19</f>
        <v>EVEREST</v>
      </c>
      <c r="B20" s="6">
        <f>January!I19+February!J19+March!J19+April!J19+May!J19+June!J19+July!J19+August!J19+September!J19+October!J19+November!J19+December!J19</f>
        <v>1934</v>
      </c>
      <c r="C20" s="6">
        <f>January!Q19+February!R19+March!R19+April!R19+May!R19+June!R19+July!R19+August!R19+September!R19+October!R19+November!R19+December!R19</f>
        <v>555</v>
      </c>
      <c r="D20" s="6">
        <f>January!R19+February!S19+March!S19+April!S19+May!S19+June!S19+July!S19+August!S19+September!S19+October!S19+November!S19+December!S19</f>
        <v>372</v>
      </c>
    </row>
    <row r="21" spans="1:4" x14ac:dyDescent="0.25">
      <c r="A21" s="15" t="str">
        <f>January!A20</f>
        <v>HIAWATHA</v>
      </c>
      <c r="B21" s="4">
        <f>January!I20+February!J20+March!J20+April!J20+May!J20+June!J20+July!J20+August!J20+September!J20+October!J20+November!J20+December!J20</f>
        <v>35316</v>
      </c>
      <c r="C21" s="4">
        <f>January!Q20+February!R20+March!R20+April!R20+May!R20+June!R20+July!R20+August!R20+September!R20+October!R20+November!R20+December!R20</f>
        <v>3280</v>
      </c>
      <c r="D21" s="4">
        <f>January!R20+February!S20+March!S20+April!S20+May!S20+June!S20+July!S20+August!S20+September!S20+October!S20+November!S20+December!S20</f>
        <v>5718</v>
      </c>
    </row>
    <row r="22" spans="1:4" x14ac:dyDescent="0.25">
      <c r="A22" s="16" t="str">
        <f>January!A21</f>
        <v>HOLTON</v>
      </c>
      <c r="B22" s="6">
        <f>January!I21+February!J21+March!J21+April!J21+May!J21+June!J21+July!J21+August!J21+September!J21+October!J21+November!J21+December!J21</f>
        <v>29759</v>
      </c>
      <c r="C22" s="6">
        <f>January!Q21+February!R21+March!R21+April!R21+May!R21+June!R21+July!R21+August!R21+September!R21+October!R21+November!R21+December!R21</f>
        <v>1772</v>
      </c>
      <c r="D22" s="6">
        <f>January!R21+February!S21+March!S21+April!S21+May!S21+June!S21+July!S21+August!S21+September!S21+October!S21+November!S21+December!S21</f>
        <v>3224</v>
      </c>
    </row>
    <row r="23" spans="1:4" x14ac:dyDescent="0.25">
      <c r="A23" s="15" t="str">
        <f>January!A22</f>
        <v>HORTON</v>
      </c>
      <c r="B23" s="4">
        <f>January!I22+February!J22+March!J22+April!J22+May!J22+June!J22+July!J22+August!J22+September!J22+October!J22+November!J22+December!J22</f>
        <v>6786</v>
      </c>
      <c r="C23" s="4">
        <f>January!Q22+February!R22+March!R22+April!R22+May!R22+June!R22+July!R22+August!R22+September!R22+October!R22+November!R22+December!R22</f>
        <v>1668</v>
      </c>
      <c r="D23" s="4">
        <f>January!R22+February!S22+March!S22+April!S22+May!S22+June!S22+July!S22+August!S22+September!S22+October!S22+November!S22+December!S22</f>
        <v>780</v>
      </c>
    </row>
    <row r="24" spans="1:4" x14ac:dyDescent="0.25">
      <c r="A24" s="16" t="str">
        <f>January!A23</f>
        <v>LANSING</v>
      </c>
      <c r="B24" s="6">
        <f>January!I23+February!J23+March!J23+April!J23+May!J23+June!J23+July!J23+August!J23+September!J23+October!J23+November!J23+December!J23</f>
        <v>30738</v>
      </c>
      <c r="C24" s="6">
        <f>January!Q23+February!R23+March!R23+April!R23+May!R23+June!R23+July!R23+August!R23+September!R23+October!R23+November!R23+December!R23</f>
        <v>4632</v>
      </c>
      <c r="D24" s="6">
        <f>January!R23+February!S23+March!S23+April!S23+May!S23+June!S23+July!S23+August!S23+September!S23+October!S23+November!S23+December!S23</f>
        <v>5118</v>
      </c>
    </row>
    <row r="25" spans="1:4" x14ac:dyDescent="0.25">
      <c r="A25" s="15" t="str">
        <f>January!A24</f>
        <v>LEAVENWRTH</v>
      </c>
      <c r="B25" s="4">
        <f>January!I24+February!J24+March!J24+April!J24+May!J24+June!J24+July!J24+August!J24+September!J24+October!J24+November!J24+December!J24</f>
        <v>132919</v>
      </c>
      <c r="C25" s="4">
        <f>January!Q24+February!R24+March!R24+April!R24+May!R24+June!R24+July!R24+August!R24+September!R24+October!R24+November!R24+December!R24</f>
        <v>11606</v>
      </c>
      <c r="D25" s="4">
        <f>January!R24+February!S24+March!S24+April!S24+May!S24+June!S24+July!S24+August!S24+September!S24+October!S24+November!S24+December!S24</f>
        <v>13831</v>
      </c>
    </row>
    <row r="26" spans="1:4" x14ac:dyDescent="0.25">
      <c r="A26" s="16" t="str">
        <f>January!A25</f>
        <v>LINWOOD</v>
      </c>
      <c r="B26" s="6">
        <f>January!I25+February!J25+March!J25+April!J25+May!J25+June!J25+July!J25+August!J25+September!J25+October!J25+November!J25+December!J25</f>
        <v>11025</v>
      </c>
      <c r="C26" s="6">
        <f>January!Q25+February!R25+March!R25+April!R25+May!R25+June!R25+July!R25+August!R25+September!R25+October!R25+November!R25+December!R25</f>
        <v>3270</v>
      </c>
      <c r="D26" s="6">
        <f>January!R25+February!S25+March!S25+April!S25+May!S25+June!S25+July!S25+August!S25+September!S25+October!S25+November!S25+December!S25</f>
        <v>1583</v>
      </c>
    </row>
    <row r="27" spans="1:4" x14ac:dyDescent="0.25">
      <c r="A27" s="15" t="str">
        <f>January!A26</f>
        <v>LOUISBURG</v>
      </c>
      <c r="B27" s="4">
        <f>January!I26+February!J26+March!J26+April!J26+May!J26+June!J26+July!J26+August!J26+September!J26+October!J26+November!J26+December!J26</f>
        <v>0</v>
      </c>
      <c r="C27" s="4">
        <f>January!Q26+February!R26+March!R26+April!R26+May!R26+June!R26+July!R26+August!R26+September!R26+October!R26+November!R26+December!R26</f>
        <v>0</v>
      </c>
      <c r="D27" s="4">
        <f>January!R26+February!S26+March!S26+April!S26+May!S26+June!S26+July!S26+August!S26+September!S26+October!S26+November!S26+December!S26</f>
        <v>0</v>
      </c>
    </row>
    <row r="28" spans="1:4" x14ac:dyDescent="0.25">
      <c r="A28" s="16" t="str">
        <f>January!A27</f>
        <v>LYNDON</v>
      </c>
      <c r="B28" s="6">
        <f>January!I27+February!J27+March!J27+April!J27+May!J27+June!J27+July!J27+August!J27+September!J27+October!J27+November!J27+December!J27</f>
        <v>8185</v>
      </c>
      <c r="C28" s="6">
        <f>January!Q27+February!R27+March!R27+April!R27+May!R27+June!R27+July!R27+August!R27+September!R27+October!R27+November!R27+December!R27</f>
        <v>1762</v>
      </c>
      <c r="D28" s="6">
        <f>January!R27+February!S27+March!S27+April!S27+May!S27+June!S27+July!S27+August!S27+September!S27+October!S27+November!S27+December!S27</f>
        <v>1481</v>
      </c>
    </row>
    <row r="29" spans="1:4" x14ac:dyDescent="0.25">
      <c r="A29" s="15" t="str">
        <f>January!A28</f>
        <v>MCLOUTH</v>
      </c>
      <c r="B29" s="4">
        <f>January!I28+February!J28+March!J28+April!J28+May!J28+June!J28+July!J28+August!J28+September!J28+October!J28+November!J28+December!J28</f>
        <v>3321</v>
      </c>
      <c r="C29" s="4">
        <f>January!Q28+February!R28+March!R28+April!R28+May!R28+June!R28+July!R28+August!R28+September!R28+October!R28+November!R28+December!R28</f>
        <v>393</v>
      </c>
      <c r="D29" s="4">
        <f>January!R28+February!S28+March!S28+April!S28+May!S28+June!S28+July!S28+August!S28+September!S28+October!S28+November!S28+December!S28</f>
        <v>445</v>
      </c>
    </row>
    <row r="30" spans="1:4" x14ac:dyDescent="0.25">
      <c r="A30" s="16" t="str">
        <f>January!A29</f>
        <v>MERIDEN</v>
      </c>
      <c r="B30" s="6">
        <f>January!I29+February!J29+March!J29+April!J29+May!J29+June!J29+July!J29+August!J29+September!J29+October!J29+November!J29+December!J29</f>
        <v>24059</v>
      </c>
      <c r="C30" s="6">
        <f>January!Q29+February!R29+March!R29+April!R29+May!R29+June!R29+July!R29+August!R29+September!R29+October!R29+November!R29+December!R29</f>
        <v>3276</v>
      </c>
      <c r="D30" s="6">
        <f>January!R29+February!S29+March!S29+April!S29+May!S29+June!S29+July!S29+August!S29+September!S29+October!S29+November!S29+December!S29</f>
        <v>3079</v>
      </c>
    </row>
    <row r="31" spans="1:4" x14ac:dyDescent="0.25">
      <c r="A31" s="15" t="str">
        <f>January!A30</f>
        <v>NEKLS</v>
      </c>
      <c r="B31" s="4">
        <f>January!I30+February!J30+March!J30+April!J30+May!J30+June!J30+July!J30+August!J30+September!J30+October!J30+November!J30+December!J30</f>
        <v>761</v>
      </c>
      <c r="C31" s="4">
        <f>January!Q30+February!R30+March!R30+April!R30+May!R30+June!R30+July!R30+August!R30+September!R30+October!R30+November!R30+December!R30</f>
        <v>684</v>
      </c>
      <c r="D31" s="4">
        <f>January!R30+February!S30+March!S30+April!S30+May!S30+June!S30+July!S30+August!S30+September!S30+October!S30+November!S30+December!S30</f>
        <v>84</v>
      </c>
    </row>
    <row r="32" spans="1:4" x14ac:dyDescent="0.25">
      <c r="A32" s="16" t="str">
        <f>January!A31</f>
        <v>NORTONVLLE</v>
      </c>
      <c r="B32" s="6">
        <f>January!I31+February!J31+March!J31+April!J31+May!J31+June!J31+July!J31+August!J31+September!J31+October!J31+November!J31+December!J31</f>
        <v>6027</v>
      </c>
      <c r="C32" s="6">
        <f>January!Q31+February!R31+March!R31+April!R31+May!R31+June!R31+July!R31+August!R31+September!R31+October!R31+November!R31+December!R31</f>
        <v>1985</v>
      </c>
      <c r="D32" s="6">
        <f>January!R31+February!S31+March!S31+April!S31+May!S31+June!S31+July!S31+August!S31+September!S31+October!S31+November!S31+December!S31</f>
        <v>659</v>
      </c>
    </row>
    <row r="33" spans="1:4" x14ac:dyDescent="0.25">
      <c r="A33" s="15" t="str">
        <f>January!A32</f>
        <v>OSAGECITY</v>
      </c>
      <c r="B33" s="4">
        <f>January!I32+February!J32+March!J32+April!J32+May!J32+June!J32+July!J32+August!J32+September!J32+October!J32+November!J32+December!J32</f>
        <v>28347</v>
      </c>
      <c r="C33" s="4">
        <f>January!Q32+February!R32+March!R32+April!R32+May!R32+June!R32+July!R32+August!R32+September!R32+October!R32+November!R32+December!R32</f>
        <v>3669</v>
      </c>
      <c r="D33" s="4">
        <f>January!R32+February!S32+March!S32+April!S32+May!S32+June!S32+July!S32+August!S32+September!S32+October!S32+November!S32+December!S32</f>
        <v>3111</v>
      </c>
    </row>
    <row r="34" spans="1:4" x14ac:dyDescent="0.25">
      <c r="A34" s="16" t="str">
        <f>January!A33</f>
        <v>OSAWATOMIE</v>
      </c>
      <c r="B34" s="6">
        <f>January!I33+February!J33+March!J33+April!J33+May!J33+June!J33+July!J33+August!J33+September!J33+October!J33+November!J33+December!J33</f>
        <v>18819</v>
      </c>
      <c r="C34" s="6">
        <f>January!Q33+February!R33+March!R33+April!R33+May!R33+June!R33+July!R33+August!R33+September!R33+October!R33+November!R33+December!R33</f>
        <v>4201</v>
      </c>
      <c r="D34" s="6">
        <f>January!R33+February!S33+March!S33+April!S33+May!S33+June!S33+July!S33+August!S33+September!S33+October!S33+November!S33+December!S33</f>
        <v>6905</v>
      </c>
    </row>
    <row r="35" spans="1:4" x14ac:dyDescent="0.25">
      <c r="A35" s="15" t="str">
        <f>January!A34</f>
        <v>OSKALOOSA</v>
      </c>
      <c r="B35" s="4">
        <f>January!I34+February!J34+March!J34+April!J34+May!J34+June!J34+July!J34+August!J34+September!J34+October!J34+November!J34+December!J34</f>
        <v>12513</v>
      </c>
      <c r="C35" s="4">
        <f>January!Q34+February!R34+March!R34+April!R34+May!R34+June!R34+July!R34+August!R34+September!R34+October!R34+November!R34+December!R34</f>
        <v>1055</v>
      </c>
      <c r="D35" s="4">
        <f>January!R34+February!S34+March!S34+April!S34+May!S34+June!S34+July!S34+August!S34+September!S34+October!S34+November!S34+December!S34</f>
        <v>1896</v>
      </c>
    </row>
    <row r="36" spans="1:4" x14ac:dyDescent="0.25">
      <c r="A36" s="16" t="str">
        <f>January!A35</f>
        <v>OTTAWA</v>
      </c>
      <c r="B36" s="6">
        <f>January!I35+February!J35+March!J35+April!J35+May!J35+June!J35+July!J35+August!J35+September!J35+October!J35+November!J35+December!J35</f>
        <v>74862</v>
      </c>
      <c r="C36" s="6">
        <f>January!Q35+February!R35+March!R35+April!R35+May!R35+June!R35+July!R35+August!R35+September!R35+October!R35+November!R35+December!R35</f>
        <v>7774</v>
      </c>
      <c r="D36" s="6">
        <f>January!R35+February!S35+March!S35+April!S35+May!S35+June!S35+July!S35+August!S35+September!S35+October!S35+November!S35+December!S35</f>
        <v>9009</v>
      </c>
    </row>
    <row r="37" spans="1:4" x14ac:dyDescent="0.25">
      <c r="A37" s="15" t="str">
        <f>January!A36</f>
        <v>OVERBROOK</v>
      </c>
      <c r="B37" s="4">
        <f>January!I36+February!J36+March!J36+April!J36+May!J36+June!J36+July!J36+August!J36+September!J36+October!J36+November!J36+December!J36</f>
        <v>13636</v>
      </c>
      <c r="C37" s="4">
        <f>January!Q36+February!R36+March!R36+April!R36+May!R36+June!R36+July!R36+August!R36+September!R36+October!R36+November!R36+December!R36</f>
        <v>3025</v>
      </c>
      <c r="D37" s="4">
        <f>January!R36+February!S36+March!S36+April!S36+May!S36+June!S36+July!S36+August!S36+September!S36+October!S36+November!S36+December!S36</f>
        <v>2226</v>
      </c>
    </row>
    <row r="38" spans="1:4" x14ac:dyDescent="0.25">
      <c r="A38" s="16" t="str">
        <f>January!A37</f>
        <v>PAOLA</v>
      </c>
      <c r="B38" s="6">
        <f>January!I37+February!J37+March!J37+April!J37+May!J37+June!J37+July!J37+August!J37+September!J37+October!J37+November!J37+December!J37</f>
        <v>27432</v>
      </c>
      <c r="C38" s="6">
        <f>January!Q37+February!R37+March!R37+April!R37+May!R37+June!R37+July!R37+August!R37+September!R37+October!R37+November!R37+December!R37</f>
        <v>2812</v>
      </c>
      <c r="D38" s="6">
        <f>January!R37+February!S37+March!S37+April!S37+May!S37+June!S37+July!S37+August!S37+September!S37+October!S37+November!S37+December!S37</f>
        <v>1565</v>
      </c>
    </row>
    <row r="39" spans="1:4" x14ac:dyDescent="0.25">
      <c r="A39" s="15" t="str">
        <f>January!A38</f>
        <v>PERRY</v>
      </c>
      <c r="B39" s="4">
        <f>January!I38+February!J38+March!J38+April!J38+May!J38+June!J38+July!J38+August!J38+September!J38+October!J38+November!J38+December!J38</f>
        <v>757</v>
      </c>
      <c r="C39" s="4">
        <f>January!Q38+February!R38+March!R38+April!R38+May!R38+June!R38+July!R38+August!R38+September!R38+October!R38+November!R38+December!R38</f>
        <v>536</v>
      </c>
      <c r="D39" s="4">
        <f>January!R38+February!S38+March!S38+April!S38+May!S38+June!S38+July!S38+August!S38+September!S38+October!S38+November!S38+December!S38</f>
        <v>226</v>
      </c>
    </row>
    <row r="40" spans="1:4" x14ac:dyDescent="0.25">
      <c r="A40" s="19" t="str">
        <f>January!A39</f>
        <v>PHAXTELL</v>
      </c>
      <c r="B40" s="9">
        <f>January!I39+February!J39+March!J39+April!J39+May!J39+June!J39+July!J39+August!J39+September!J39+October!J39+November!J39+December!J39</f>
        <v>4159</v>
      </c>
      <c r="C40" s="9">
        <f>January!Q39+February!R39+March!R39+April!R39+May!R39+June!R39+July!R39+August!R39+September!R39+October!R39+November!R39+December!R39</f>
        <v>188</v>
      </c>
      <c r="D40" s="9">
        <f>January!R39+February!S39+March!S39+April!S39+May!S39+June!S39+July!S39+August!S39+September!S39+October!S39+November!S39+December!S39</f>
        <v>139</v>
      </c>
    </row>
    <row r="41" spans="1:4" x14ac:dyDescent="0.25">
      <c r="A41" s="19" t="str">
        <f>January!A40</f>
        <v>PHSES</v>
      </c>
      <c r="B41" s="9">
        <f>January!I40+February!J40+March!J40+April!J40+May!J40+June!J40+July!J40+August!J40+September!J40+October!J40+November!J40+December!J40</f>
        <v>11178</v>
      </c>
      <c r="C41" s="9">
        <f>January!Q40+February!R40+March!R40+April!R40+May!R40+June!R40+July!R40+August!R40+September!R40+October!R40+November!R40+December!R40</f>
        <v>562</v>
      </c>
      <c r="D41" s="9">
        <f>January!R40+February!S40+March!S40+April!S40+May!S40+June!S40+July!S40+August!S40+September!S40+October!S40+November!S40+December!S40</f>
        <v>325</v>
      </c>
    </row>
    <row r="42" spans="1:4" x14ac:dyDescent="0.25">
      <c r="A42" s="19" t="str">
        <f>January!A41</f>
        <v>PHSHS</v>
      </c>
      <c r="B42" s="9">
        <f>January!I41+February!J41+March!J41+April!J41+May!J41+June!J41+July!J41+August!J41+September!J41+October!J41+November!J41+December!J41</f>
        <v>285</v>
      </c>
      <c r="C42" s="9">
        <f>January!Q41+February!R41+March!R41+April!R41+May!R41+June!R41+July!R41+August!R41+September!R41+October!R41+November!R41+December!R41</f>
        <v>123</v>
      </c>
      <c r="D42" s="9">
        <f>January!R41+February!S41+March!S41+April!S41+May!S41+June!S41+July!S41+August!S41+September!S41+October!S41+November!S41+December!S41</f>
        <v>68</v>
      </c>
    </row>
    <row r="43" spans="1:4" x14ac:dyDescent="0.25">
      <c r="A43" s="19" t="str">
        <f>January!A42</f>
        <v>PHSMS</v>
      </c>
      <c r="B43" s="9">
        <f>January!I42+February!J42+March!J42+April!J42+May!J42+June!J42+July!J42+August!J42+September!J42+October!J42+November!J42+December!J42</f>
        <v>880</v>
      </c>
      <c r="C43" s="9">
        <f>January!Q42+February!R42+March!R42+April!R42+May!R42+June!R42+July!R42+August!R42+September!R42+October!R42+November!R42+December!R42</f>
        <v>105</v>
      </c>
      <c r="D43" s="9">
        <f>January!R42+February!S42+March!S42+April!S42+May!S42+June!S42+July!S42+August!S42+September!S42+October!S42+November!S42+December!S42</f>
        <v>156</v>
      </c>
    </row>
    <row r="44" spans="1:4" x14ac:dyDescent="0.25">
      <c r="A44" s="19" t="str">
        <f>January!A43</f>
        <v>PHWAC</v>
      </c>
      <c r="B44" s="9">
        <f>January!I43+February!J43+March!J43+April!J43+May!J43+June!J43+July!J43+August!J43+September!J43+October!J43+November!J43+December!J43</f>
        <v>2592</v>
      </c>
      <c r="C44" s="9">
        <f>January!Q43+February!R43+March!R43+April!R43+May!R43+June!R43+July!R43+August!R43+September!R43+October!R43+November!R43+December!R43</f>
        <v>147</v>
      </c>
      <c r="D44" s="9">
        <f>January!R43+February!S43+March!S43+April!S43+May!S43+June!S43+July!S43+August!S43+September!S43+October!S43+November!S43+December!S43</f>
        <v>92</v>
      </c>
    </row>
    <row r="45" spans="1:4" x14ac:dyDescent="0.25">
      <c r="A45" s="20" t="str">
        <f>January!A44</f>
        <v>PHSD Total</v>
      </c>
      <c r="B45" s="10">
        <f>SUM(B40:B44)</f>
        <v>19094</v>
      </c>
      <c r="C45" s="10">
        <f t="shared" ref="C45:D45" si="0">SUM(C40:C44)</f>
        <v>1125</v>
      </c>
      <c r="D45" s="10">
        <f t="shared" si="0"/>
        <v>780</v>
      </c>
    </row>
    <row r="46" spans="1:4" x14ac:dyDescent="0.25">
      <c r="A46" s="16" t="str">
        <f>January!A45</f>
        <v>POMONA</v>
      </c>
      <c r="B46" s="6">
        <f>January!I45+February!J45+March!J45+April!J45+May!J45+June!J45+July!J45+August!J45+September!J45+October!J45+November!J45+December!J45</f>
        <v>2813</v>
      </c>
      <c r="C46" s="6">
        <f>January!Q45+February!R45+March!R45+April!R45+May!R45+June!R45+July!R45+August!R45+September!R45+October!R45+November!R45+December!R45</f>
        <v>373</v>
      </c>
      <c r="D46" s="6">
        <f>January!R45+February!S45+March!S45+April!S45+May!S45+June!S45+July!S45+August!S45+September!S45+October!S45+November!S45+December!S45</f>
        <v>805</v>
      </c>
    </row>
    <row r="47" spans="1:4" x14ac:dyDescent="0.25">
      <c r="A47" s="15" t="str">
        <f>January!A46</f>
        <v>RICHMOND</v>
      </c>
      <c r="B47" s="4">
        <f>January!I46+February!J46+March!J46+April!J46+May!J46+June!J46+July!J46+August!J46+September!J46+October!J46+November!J46+December!J46</f>
        <v>4390</v>
      </c>
      <c r="C47" s="4">
        <f>January!Q46+February!R46+March!R46+April!R46+May!R46+June!R46+July!R46+August!R46+September!R46+October!R46+November!R46+December!R46</f>
        <v>1050</v>
      </c>
      <c r="D47" s="4">
        <f>January!R46+February!S46+March!S46+April!S46+May!S46+June!S46+July!S46+August!S46+September!S46+October!S46+November!S46+December!S46</f>
        <v>468</v>
      </c>
    </row>
    <row r="48" spans="1:4" x14ac:dyDescent="0.25">
      <c r="A48" s="16" t="str">
        <f>January!A47</f>
        <v>ROSSVILLE</v>
      </c>
      <c r="B48" s="6">
        <f>January!I47+February!J47+March!J47+April!J47+May!J47+June!J47+July!J47+August!J47+September!J47+October!J47+November!J47+December!J47</f>
        <v>15923</v>
      </c>
      <c r="C48" s="6">
        <f>January!Q47+February!R47+March!R47+April!R47+May!R47+June!R47+July!R47+August!R47+September!R47+October!R47+November!R47+December!R47</f>
        <v>2291</v>
      </c>
      <c r="D48" s="6">
        <f>January!R47+February!S47+March!S47+April!S47+May!S47+June!S47+July!S47+August!S47+September!S47+October!S47+November!S47+December!S47</f>
        <v>2304</v>
      </c>
    </row>
    <row r="49" spans="1:4" x14ac:dyDescent="0.25">
      <c r="A49" s="15" t="str">
        <f>January!A48</f>
        <v>SABETHA</v>
      </c>
      <c r="B49" s="4">
        <f>January!I48+February!J48+March!J48+April!J48+May!J48+June!J48+July!J48+August!J48+September!J48+October!J48+November!J48+December!J48</f>
        <v>33784</v>
      </c>
      <c r="C49" s="4">
        <f>January!Q48+February!R48+March!R48+April!R48+May!R48+June!R48+July!R48+August!R48+September!R48+October!R48+November!R48+December!R48</f>
        <v>3793</v>
      </c>
      <c r="D49" s="4">
        <f>January!R48+February!S48+March!S48+April!S48+May!S48+June!S48+July!S48+August!S48+September!S48+October!S48+November!S48+December!S48</f>
        <v>3496</v>
      </c>
    </row>
    <row r="50" spans="1:4" x14ac:dyDescent="0.25">
      <c r="A50" s="16" t="str">
        <f>January!A49</f>
        <v>SENECA</v>
      </c>
      <c r="B50" s="6">
        <f>January!I49+February!J49+March!J49+April!J49+May!J49+June!J49+July!J49+August!J49+September!J49+October!J49+November!J49+December!J49</f>
        <v>26905</v>
      </c>
      <c r="C50" s="6">
        <f>January!Q49+February!R49+March!R49+April!R49+May!R49+June!R49+July!R49+August!R49+September!R49+October!R49+November!R49+December!R49</f>
        <v>4179</v>
      </c>
      <c r="D50" s="6">
        <f>January!R49+February!S49+March!S49+April!S49+May!S49+June!S49+July!S49+August!S49+September!S49+October!S49+November!S49+December!S49</f>
        <v>1918</v>
      </c>
    </row>
    <row r="51" spans="1:4" x14ac:dyDescent="0.25">
      <c r="A51" s="15" t="str">
        <f>January!A50</f>
        <v>SILVERLAKE</v>
      </c>
      <c r="B51" s="4">
        <f>January!I50+February!J50+March!J50+April!J50+May!J50+June!J50+July!J50+August!J50+September!J50+October!J50+November!J50+December!J50</f>
        <v>9031</v>
      </c>
      <c r="C51" s="4">
        <f>January!Q50+February!R50+March!R50+April!R50+May!R50+June!R50+July!R50+August!R50+September!R50+October!R50+November!R50+December!R50</f>
        <v>1869</v>
      </c>
      <c r="D51" s="4">
        <f>January!R50+February!S50+March!S50+April!S50+May!S50+June!S50+July!S50+August!S50+September!S50+October!S50+November!S50+December!S50</f>
        <v>1721</v>
      </c>
    </row>
    <row r="52" spans="1:4" x14ac:dyDescent="0.25">
      <c r="A52" s="16" t="str">
        <f>January!A51</f>
        <v>TONGANOXIE</v>
      </c>
      <c r="B52" s="6">
        <f>January!I51+February!J51+March!J51+April!J51+May!J51+June!J51+July!J51+August!J51+September!J51+October!J51+November!J51+December!J51</f>
        <v>32503</v>
      </c>
      <c r="C52" s="6">
        <f>January!Q51+February!R51+March!R51+April!R51+May!R51+June!R51+July!R51+August!R51+September!R51+October!R51+November!R51+December!R51</f>
        <v>3332</v>
      </c>
      <c r="D52" s="6">
        <f>January!R51+February!S51+March!S51+April!S51+May!S51+June!S51+July!S51+August!S51+September!S51+October!S51+November!S51+December!S51</f>
        <v>5298</v>
      </c>
    </row>
    <row r="53" spans="1:4" x14ac:dyDescent="0.25">
      <c r="A53" s="15" t="str">
        <f>January!A52</f>
        <v>VALLEYFALL</v>
      </c>
      <c r="B53" s="4">
        <f>January!I52+February!J52+March!J52+April!J52+May!J52+June!J52+July!J52+August!J52+September!J52+October!J52+November!J52+December!J52</f>
        <v>4532</v>
      </c>
      <c r="C53" s="4">
        <f>January!Q52+February!R52+March!R52+April!R52+May!R52+June!R52+July!R52+August!R52+September!R52+October!R52+November!R52+December!R52</f>
        <v>611</v>
      </c>
      <c r="D53" s="4">
        <f>January!R52+February!S52+March!S52+April!S52+May!S52+June!S52+July!S52+August!S52+September!S52+October!S52+November!S52+December!S52</f>
        <v>767</v>
      </c>
    </row>
    <row r="54" spans="1:4" x14ac:dyDescent="0.25">
      <c r="A54" s="16" t="str">
        <f>January!A53</f>
        <v>WELLSVILLE</v>
      </c>
      <c r="B54" s="6">
        <f>January!I53+February!J53+March!J53+April!J53+May!J53+June!J53+July!J53+August!J53+September!J53+October!J53+November!J53+December!J53</f>
        <v>18931</v>
      </c>
      <c r="C54" s="6">
        <f>January!Q53+February!R53+March!R53+April!R53+May!R53+June!R53+July!R53+August!R53+September!R53+October!R53+November!R53+December!R53</f>
        <v>3229</v>
      </c>
      <c r="D54" s="6">
        <f>January!R53+February!S53+March!S53+April!S53+May!S53+June!S53+July!S53+August!S53+September!S53+October!S53+November!S53+December!S53</f>
        <v>3136</v>
      </c>
    </row>
    <row r="55" spans="1:4" x14ac:dyDescent="0.25">
      <c r="A55" s="15" t="str">
        <f>January!A54</f>
        <v>WETMORE</v>
      </c>
      <c r="B55" s="4">
        <f>January!I54+February!J54+March!J54+April!J54+May!J54+June!J54+July!J54+August!J54+September!J54+October!J54+November!J54+December!J54</f>
        <v>3393</v>
      </c>
      <c r="C55" s="4">
        <f>January!Q54+February!R54+March!R54+April!R54+May!R54+June!R54+July!R54+August!R54+September!R54+October!R54+November!R54+December!R54</f>
        <v>907</v>
      </c>
      <c r="D55" s="4">
        <f>January!R54+February!S54+March!S54+April!S54+May!S54+June!S54+July!S54+August!S54+September!S54+October!S54+November!S54+December!S54</f>
        <v>1254</v>
      </c>
    </row>
    <row r="56" spans="1:4" x14ac:dyDescent="0.25">
      <c r="A56" s="16" t="str">
        <f>January!A55</f>
        <v>WILLIAMSBG</v>
      </c>
      <c r="B56" s="6">
        <f>January!I55+February!J55+March!J55+April!J55+May!J55+June!J55+July!J55+August!J55+September!J55+October!J55+November!J55+December!J55</f>
        <v>5201</v>
      </c>
      <c r="C56" s="6">
        <f>January!Q55+February!R55+March!R55+April!R55+May!R55+June!R55+July!R55+August!R55+September!R55+October!R55+November!R55+December!R55</f>
        <v>1392</v>
      </c>
      <c r="D56" s="6">
        <f>January!R55+February!S55+March!S55+April!S55+May!S55+June!S55+July!S55+August!S55+September!S55+October!S55+November!S55+December!S55</f>
        <v>1127</v>
      </c>
    </row>
    <row r="57" spans="1:4" x14ac:dyDescent="0.25">
      <c r="A57" s="15" t="str">
        <f>January!A56</f>
        <v>WINCHESTER</v>
      </c>
      <c r="B57" s="4">
        <f>January!I56+February!J56+March!J56+April!J56+May!J56+June!J56+July!J56+August!J56+September!J56+October!J56+November!J56+December!J56</f>
        <v>2937</v>
      </c>
      <c r="C57" s="4">
        <f>January!Q56+February!R56+March!R56+April!R56+May!R56+June!R56+July!R56+August!R56+September!R56+October!R56+November!R56+December!R56</f>
        <v>1393</v>
      </c>
      <c r="D57" s="4">
        <f>January!R56+February!S56+March!S56+April!S56+May!S56+June!S56+July!S56+August!S56+September!S56+October!S56+November!S56+December!S56</f>
        <v>685</v>
      </c>
    </row>
    <row r="58" spans="1:4" x14ac:dyDescent="0.25">
      <c r="A58" s="21" t="str">
        <f>January!A57</f>
        <v>NExpress Total</v>
      </c>
      <c r="B58" s="11">
        <f>SUM(B46:B57,B18:B44,B3:B16)</f>
        <v>996123</v>
      </c>
      <c r="C58" s="11">
        <f>SUM(C46:C57,C18:C44,C3:C16)</f>
        <v>128900</v>
      </c>
      <c r="D58" s="11">
        <f>SUM(D46:D57,D18:D44,D3:D16)</f>
        <v>128900</v>
      </c>
    </row>
    <row r="59" spans="1:4" x14ac:dyDescent="0.25">
      <c r="B59" s="22" t="s">
        <v>83</v>
      </c>
    </row>
  </sheetData>
  <mergeCells count="2">
    <mergeCell ref="C1:D1"/>
    <mergeCell ref="A1:B1"/>
  </mergeCells>
  <pageMargins left="0.7" right="0.7" top="0.75" bottom="0.75" header="0.3" footer="0.3"/>
  <pageSetup scale="79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1" t="s">
        <v>0</v>
      </c>
      <c r="B1" s="2" t="s">
        <v>1</v>
      </c>
      <c r="C1" s="2" t="s">
        <v>80</v>
      </c>
      <c r="D1" s="12" t="s">
        <v>2</v>
      </c>
      <c r="E1" s="2" t="s">
        <v>3</v>
      </c>
      <c r="F1" s="2" t="s">
        <v>4</v>
      </c>
      <c r="G1" s="2" t="s">
        <v>5</v>
      </c>
      <c r="H1" s="2" t="s">
        <v>81</v>
      </c>
      <c r="I1" s="2" t="s">
        <v>82</v>
      </c>
      <c r="J1" s="1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12" t="s">
        <v>15</v>
      </c>
      <c r="P1" s="2" t="s">
        <v>16</v>
      </c>
      <c r="Q1" s="2" t="s">
        <v>17</v>
      </c>
      <c r="R1" s="12" t="s">
        <v>12</v>
      </c>
      <c r="S1" s="12" t="s">
        <v>13</v>
      </c>
    </row>
    <row r="2" spans="1:19" x14ac:dyDescent="0.25">
      <c r="A2" s="4" t="s">
        <v>18</v>
      </c>
      <c r="B2" s="4">
        <v>61648</v>
      </c>
      <c r="C2" s="4">
        <v>60032</v>
      </c>
      <c r="D2" s="4">
        <v>60242</v>
      </c>
      <c r="E2" s="4">
        <v>351</v>
      </c>
      <c r="F2" s="4">
        <v>141</v>
      </c>
      <c r="G2" s="4">
        <v>58275</v>
      </c>
      <c r="H2" s="4">
        <v>161</v>
      </c>
      <c r="I2" s="4">
        <v>68</v>
      </c>
      <c r="J2" s="4">
        <v>7198</v>
      </c>
      <c r="K2" s="4">
        <v>4033</v>
      </c>
      <c r="L2" s="4">
        <v>3165</v>
      </c>
      <c r="M2" s="4"/>
      <c r="N2" s="4">
        <v>752</v>
      </c>
      <c r="O2" s="4">
        <v>8940</v>
      </c>
      <c r="P2" s="4">
        <v>42</v>
      </c>
      <c r="Q2" s="4">
        <v>2</v>
      </c>
      <c r="R2" s="4">
        <v>900</v>
      </c>
      <c r="S2" s="4">
        <v>1079</v>
      </c>
    </row>
    <row r="3" spans="1:19" x14ac:dyDescent="0.25">
      <c r="A3" s="6" t="s">
        <v>19</v>
      </c>
      <c r="B3" s="6">
        <v>22737</v>
      </c>
      <c r="C3" s="6">
        <v>22821</v>
      </c>
      <c r="D3" s="6">
        <v>23002</v>
      </c>
      <c r="E3" s="6">
        <v>217</v>
      </c>
      <c r="F3" s="6">
        <v>36</v>
      </c>
      <c r="G3" s="6">
        <v>22509</v>
      </c>
      <c r="H3" s="6">
        <v>99</v>
      </c>
      <c r="I3" s="6">
        <v>29</v>
      </c>
      <c r="J3" s="6">
        <v>2528</v>
      </c>
      <c r="K3" s="6">
        <v>1627</v>
      </c>
      <c r="L3" s="6">
        <v>901</v>
      </c>
      <c r="M3" s="6"/>
      <c r="N3" s="6">
        <v>426</v>
      </c>
      <c r="O3" s="6">
        <v>3829</v>
      </c>
      <c r="P3" s="6">
        <v>38</v>
      </c>
      <c r="Q3" s="6">
        <v>2</v>
      </c>
      <c r="R3" s="6">
        <v>391</v>
      </c>
      <c r="S3" s="6">
        <v>343</v>
      </c>
    </row>
    <row r="4" spans="1:19" x14ac:dyDescent="0.25">
      <c r="A4" s="4" t="s">
        <v>20</v>
      </c>
      <c r="B4" s="4">
        <v>64927</v>
      </c>
      <c r="C4" s="4">
        <v>65275</v>
      </c>
      <c r="D4" s="4">
        <v>65185</v>
      </c>
      <c r="E4" s="4">
        <v>622</v>
      </c>
      <c r="F4" s="4">
        <v>712</v>
      </c>
      <c r="G4" s="4">
        <v>59003</v>
      </c>
      <c r="H4" s="4">
        <v>343</v>
      </c>
      <c r="I4" s="4">
        <v>86</v>
      </c>
      <c r="J4" s="4">
        <v>14475</v>
      </c>
      <c r="K4" s="4">
        <v>7168</v>
      </c>
      <c r="L4" s="4">
        <v>7307</v>
      </c>
      <c r="M4" s="4"/>
      <c r="N4" s="4">
        <v>1195</v>
      </c>
      <c r="O4" s="4">
        <v>6564</v>
      </c>
      <c r="P4" s="4">
        <v>29</v>
      </c>
      <c r="Q4" s="4">
        <v>0</v>
      </c>
      <c r="R4" s="4">
        <v>1208</v>
      </c>
      <c r="S4" s="4">
        <v>1340</v>
      </c>
    </row>
    <row r="5" spans="1:19" x14ac:dyDescent="0.25">
      <c r="A5" s="6" t="s">
        <v>21</v>
      </c>
      <c r="B5" s="6">
        <v>11333</v>
      </c>
      <c r="C5" s="6">
        <v>11354</v>
      </c>
      <c r="D5" s="6">
        <v>11321</v>
      </c>
      <c r="E5" s="6">
        <v>12</v>
      </c>
      <c r="F5" s="6">
        <v>45</v>
      </c>
      <c r="G5" s="6">
        <v>11020</v>
      </c>
      <c r="H5" s="6">
        <v>7</v>
      </c>
      <c r="I5" s="6">
        <v>13</v>
      </c>
      <c r="J5" s="6">
        <v>202</v>
      </c>
      <c r="K5" s="6">
        <v>159</v>
      </c>
      <c r="L5" s="6">
        <v>43</v>
      </c>
      <c r="M5" s="6"/>
      <c r="N5" s="6">
        <v>23</v>
      </c>
      <c r="O5" s="6">
        <v>199</v>
      </c>
      <c r="P5" s="6">
        <v>0</v>
      </c>
      <c r="Q5" s="6">
        <v>0</v>
      </c>
      <c r="R5" s="6">
        <v>96</v>
      </c>
      <c r="S5" s="6">
        <v>27</v>
      </c>
    </row>
    <row r="6" spans="1:19" x14ac:dyDescent="0.25">
      <c r="A6" s="4" t="s">
        <v>22</v>
      </c>
      <c r="B6" s="4">
        <v>60607</v>
      </c>
      <c r="C6" s="4">
        <v>60111</v>
      </c>
      <c r="D6" s="4">
        <v>60442</v>
      </c>
      <c r="E6" s="4">
        <v>578</v>
      </c>
      <c r="F6" s="4">
        <v>247</v>
      </c>
      <c r="G6" s="4">
        <v>56524</v>
      </c>
      <c r="H6" s="4">
        <v>304</v>
      </c>
      <c r="I6" s="4">
        <v>110</v>
      </c>
      <c r="J6" s="4">
        <v>10004</v>
      </c>
      <c r="K6" s="4">
        <v>4982</v>
      </c>
      <c r="L6" s="4">
        <v>5022</v>
      </c>
      <c r="M6" s="4"/>
      <c r="N6" s="4">
        <v>1074</v>
      </c>
      <c r="O6" s="4">
        <v>12197</v>
      </c>
      <c r="P6" s="4">
        <v>68</v>
      </c>
      <c r="Q6" s="4">
        <v>1</v>
      </c>
      <c r="R6" s="4">
        <v>1158</v>
      </c>
      <c r="S6" s="4">
        <v>1339</v>
      </c>
    </row>
    <row r="7" spans="1:19" x14ac:dyDescent="0.25">
      <c r="A7" s="6" t="s">
        <v>23</v>
      </c>
      <c r="B7" s="6">
        <v>13917</v>
      </c>
      <c r="C7" s="6">
        <v>13879</v>
      </c>
      <c r="D7" s="6">
        <v>13963</v>
      </c>
      <c r="E7" s="6">
        <v>99</v>
      </c>
      <c r="F7" s="6">
        <v>15</v>
      </c>
      <c r="G7" s="6">
        <v>13878</v>
      </c>
      <c r="H7" s="6">
        <v>35</v>
      </c>
      <c r="I7" s="6">
        <v>6</v>
      </c>
      <c r="J7" s="6">
        <v>1218</v>
      </c>
      <c r="K7" s="6">
        <v>927</v>
      </c>
      <c r="L7" s="6">
        <v>291</v>
      </c>
      <c r="M7" s="6"/>
      <c r="N7" s="6">
        <v>135</v>
      </c>
      <c r="O7" s="6">
        <v>567</v>
      </c>
      <c r="P7" s="6">
        <v>6</v>
      </c>
      <c r="Q7" s="6">
        <v>0</v>
      </c>
      <c r="R7" s="6">
        <v>280</v>
      </c>
      <c r="S7" s="6">
        <v>421</v>
      </c>
    </row>
    <row r="8" spans="1:19" x14ac:dyDescent="0.25">
      <c r="A8" s="4" t="s">
        <v>24</v>
      </c>
      <c r="B8" s="4">
        <v>8472</v>
      </c>
      <c r="C8" s="4">
        <v>8500</v>
      </c>
      <c r="D8" s="4">
        <v>8526</v>
      </c>
      <c r="E8" s="4">
        <v>31</v>
      </c>
      <c r="F8" s="4">
        <v>5</v>
      </c>
      <c r="G8" s="4">
        <v>8361</v>
      </c>
      <c r="H8" s="4">
        <v>6</v>
      </c>
      <c r="I8" s="4">
        <v>1</v>
      </c>
      <c r="J8" s="4">
        <v>767</v>
      </c>
      <c r="K8" s="4">
        <v>575</v>
      </c>
      <c r="L8" s="4">
        <v>192</v>
      </c>
      <c r="M8" s="4"/>
      <c r="N8" s="4">
        <v>99</v>
      </c>
      <c r="O8" s="4">
        <v>533</v>
      </c>
      <c r="P8" s="4">
        <v>2</v>
      </c>
      <c r="Q8" s="4">
        <v>0</v>
      </c>
      <c r="R8" s="4">
        <v>233</v>
      </c>
      <c r="S8" s="4">
        <v>151</v>
      </c>
    </row>
    <row r="9" spans="1:19" x14ac:dyDescent="0.25">
      <c r="A9" s="6" t="s">
        <v>25</v>
      </c>
      <c r="B9" s="6">
        <v>11375</v>
      </c>
      <c r="C9" s="6">
        <v>11283</v>
      </c>
      <c r="D9" s="6">
        <v>11213</v>
      </c>
      <c r="E9" s="6">
        <v>28</v>
      </c>
      <c r="F9" s="6">
        <v>98</v>
      </c>
      <c r="G9" s="6">
        <v>11006</v>
      </c>
      <c r="H9" s="6">
        <v>4</v>
      </c>
      <c r="I9" s="6">
        <v>23</v>
      </c>
      <c r="J9" s="6">
        <v>340</v>
      </c>
      <c r="K9" s="6">
        <v>264</v>
      </c>
      <c r="L9" s="6">
        <v>76</v>
      </c>
      <c r="M9" s="6"/>
      <c r="N9" s="6">
        <v>57</v>
      </c>
      <c r="O9" s="6">
        <v>288</v>
      </c>
      <c r="P9" s="6">
        <v>3</v>
      </c>
      <c r="Q9" s="6">
        <v>4</v>
      </c>
      <c r="R9" s="6">
        <v>65</v>
      </c>
      <c r="S9" s="6">
        <v>33</v>
      </c>
    </row>
    <row r="10" spans="1:19" x14ac:dyDescent="0.25">
      <c r="A10" s="4" t="s">
        <v>26</v>
      </c>
      <c r="B10" s="4">
        <v>5656</v>
      </c>
      <c r="C10" s="4">
        <v>5852</v>
      </c>
      <c r="D10" s="4">
        <v>5976</v>
      </c>
      <c r="E10" s="4">
        <v>124</v>
      </c>
      <c r="F10" s="4">
        <v>0</v>
      </c>
      <c r="G10" s="4">
        <v>5856</v>
      </c>
      <c r="H10" s="4">
        <v>31</v>
      </c>
      <c r="I10" s="4">
        <v>0</v>
      </c>
      <c r="J10" s="4">
        <v>35</v>
      </c>
      <c r="K10" s="4">
        <v>16</v>
      </c>
      <c r="L10" s="4">
        <v>19</v>
      </c>
      <c r="M10" s="4"/>
      <c r="N10" s="4">
        <v>6</v>
      </c>
      <c r="O10" s="4">
        <v>104</v>
      </c>
      <c r="P10" s="4">
        <v>0</v>
      </c>
      <c r="Q10" s="4">
        <v>0</v>
      </c>
      <c r="R10" s="4">
        <v>38</v>
      </c>
      <c r="S10" s="4">
        <v>0</v>
      </c>
    </row>
    <row r="11" spans="1:19" x14ac:dyDescent="0.25">
      <c r="A11" s="6" t="s">
        <v>27</v>
      </c>
      <c r="B11" s="6">
        <v>465</v>
      </c>
      <c r="C11" s="6">
        <v>3065</v>
      </c>
      <c r="D11" s="6">
        <v>3465</v>
      </c>
      <c r="E11" s="6">
        <v>3000</v>
      </c>
      <c r="F11" s="6">
        <v>2600</v>
      </c>
      <c r="G11" s="6">
        <v>3465</v>
      </c>
      <c r="H11" s="6">
        <v>0</v>
      </c>
      <c r="I11" s="6">
        <v>2600</v>
      </c>
      <c r="J11" s="6">
        <v>18</v>
      </c>
      <c r="K11" s="6">
        <v>18</v>
      </c>
      <c r="L11" s="6">
        <v>0</v>
      </c>
      <c r="M11" s="6"/>
      <c r="N11" s="6">
        <v>2</v>
      </c>
      <c r="O11" s="6">
        <v>1</v>
      </c>
      <c r="P11" s="6">
        <v>0</v>
      </c>
      <c r="Q11" s="6">
        <v>0</v>
      </c>
      <c r="R11" s="6">
        <v>0</v>
      </c>
      <c r="S11" s="6">
        <v>2</v>
      </c>
    </row>
    <row r="12" spans="1:19" x14ac:dyDescent="0.25">
      <c r="A12" s="7" t="s">
        <v>28</v>
      </c>
      <c r="B12" s="7">
        <v>3124</v>
      </c>
      <c r="C12" s="7">
        <v>3185</v>
      </c>
      <c r="D12" s="7">
        <v>3163</v>
      </c>
      <c r="E12" s="7">
        <v>56</v>
      </c>
      <c r="F12" s="7">
        <v>78</v>
      </c>
      <c r="G12" s="7">
        <v>3068</v>
      </c>
      <c r="H12" s="7">
        <v>17</v>
      </c>
      <c r="I12" s="7">
        <v>11</v>
      </c>
      <c r="J12" s="7">
        <v>405</v>
      </c>
      <c r="K12" s="7">
        <v>302</v>
      </c>
      <c r="L12" s="7">
        <v>103</v>
      </c>
      <c r="M12" s="7"/>
      <c r="N12" s="7">
        <v>45</v>
      </c>
      <c r="O12" s="7">
        <v>488</v>
      </c>
      <c r="P12" s="7">
        <v>1</v>
      </c>
      <c r="Q12" s="7">
        <v>0</v>
      </c>
      <c r="R12" s="7">
        <v>93</v>
      </c>
      <c r="S12" s="7">
        <v>142</v>
      </c>
    </row>
    <row r="13" spans="1:19" x14ac:dyDescent="0.25">
      <c r="A13" s="7" t="s">
        <v>29</v>
      </c>
      <c r="B13" s="7">
        <v>5077</v>
      </c>
      <c r="C13" s="7">
        <v>5053</v>
      </c>
      <c r="D13" s="7">
        <v>4968</v>
      </c>
      <c r="E13" s="7">
        <v>58</v>
      </c>
      <c r="F13" s="7">
        <v>143</v>
      </c>
      <c r="G13" s="7">
        <v>4890</v>
      </c>
      <c r="H13" s="7">
        <v>20</v>
      </c>
      <c r="I13" s="7">
        <v>29</v>
      </c>
      <c r="J13" s="7">
        <v>746</v>
      </c>
      <c r="K13" s="7">
        <v>452</v>
      </c>
      <c r="L13" s="7">
        <v>294</v>
      </c>
      <c r="M13" s="7"/>
      <c r="N13" s="7">
        <v>93</v>
      </c>
      <c r="O13" s="7">
        <v>347</v>
      </c>
      <c r="P13" s="7">
        <v>1</v>
      </c>
      <c r="Q13" s="7">
        <v>2</v>
      </c>
      <c r="R13" s="7">
        <v>171</v>
      </c>
      <c r="S13" s="7">
        <v>247</v>
      </c>
    </row>
    <row r="14" spans="1:19" x14ac:dyDescent="0.25">
      <c r="A14" s="7" t="s">
        <v>30</v>
      </c>
      <c r="B14" s="7">
        <v>16823</v>
      </c>
      <c r="C14" s="7">
        <v>17016</v>
      </c>
      <c r="D14" s="7">
        <v>17016</v>
      </c>
      <c r="E14" s="7">
        <v>100</v>
      </c>
      <c r="F14" s="7">
        <v>100</v>
      </c>
      <c r="G14" s="7">
        <v>16309</v>
      </c>
      <c r="H14" s="7">
        <v>33</v>
      </c>
      <c r="I14" s="7">
        <v>45</v>
      </c>
      <c r="J14" s="7">
        <v>1328</v>
      </c>
      <c r="K14" s="7">
        <v>994</v>
      </c>
      <c r="L14" s="7">
        <v>334</v>
      </c>
      <c r="M14" s="7"/>
      <c r="N14" s="7">
        <v>192</v>
      </c>
      <c r="O14" s="7">
        <v>1251</v>
      </c>
      <c r="P14" s="7">
        <v>4</v>
      </c>
      <c r="Q14" s="7">
        <v>0</v>
      </c>
      <c r="R14" s="7">
        <v>507</v>
      </c>
      <c r="S14" s="7">
        <v>307</v>
      </c>
    </row>
    <row r="15" spans="1:19" x14ac:dyDescent="0.25">
      <c r="A15" s="7" t="s">
        <v>31</v>
      </c>
      <c r="B15" s="7">
        <v>10735</v>
      </c>
      <c r="C15" s="7">
        <v>10797</v>
      </c>
      <c r="D15" s="7">
        <v>10825</v>
      </c>
      <c r="E15" s="7">
        <v>71</v>
      </c>
      <c r="F15" s="7">
        <v>43</v>
      </c>
      <c r="G15" s="7">
        <v>10611</v>
      </c>
      <c r="H15" s="7">
        <v>25</v>
      </c>
      <c r="I15" s="7">
        <v>16</v>
      </c>
      <c r="J15" s="7">
        <v>1200</v>
      </c>
      <c r="K15" s="7">
        <v>803</v>
      </c>
      <c r="L15" s="7">
        <v>397</v>
      </c>
      <c r="M15" s="7"/>
      <c r="N15" s="7">
        <v>141</v>
      </c>
      <c r="O15" s="7">
        <v>865</v>
      </c>
      <c r="P15" s="7">
        <v>8</v>
      </c>
      <c r="Q15" s="7">
        <v>1</v>
      </c>
      <c r="R15" s="7">
        <v>363</v>
      </c>
      <c r="S15" s="7">
        <v>300</v>
      </c>
    </row>
    <row r="16" spans="1:19" x14ac:dyDescent="0.25">
      <c r="A16" s="8" t="s">
        <v>32</v>
      </c>
      <c r="B16" s="8">
        <v>35759</v>
      </c>
      <c r="C16" s="8">
        <v>36051</v>
      </c>
      <c r="D16" s="8">
        <v>35972</v>
      </c>
      <c r="E16" s="8">
        <v>285</v>
      </c>
      <c r="F16" s="8">
        <v>364</v>
      </c>
      <c r="G16" s="8">
        <v>34878</v>
      </c>
      <c r="H16" s="8">
        <v>95</v>
      </c>
      <c r="I16" s="8">
        <v>101</v>
      </c>
      <c r="J16" s="8">
        <v>3679</v>
      </c>
      <c r="K16" s="8">
        <v>2551</v>
      </c>
      <c r="L16" s="8">
        <v>1128</v>
      </c>
      <c r="M16" s="8"/>
      <c r="N16" s="8">
        <v>471</v>
      </c>
      <c r="O16" s="8">
        <v>2951</v>
      </c>
      <c r="P16" s="8">
        <v>14</v>
      </c>
      <c r="Q16" s="8">
        <v>3</v>
      </c>
      <c r="R16" s="8">
        <v>1134</v>
      </c>
      <c r="S16" s="8">
        <v>996</v>
      </c>
    </row>
    <row r="17" spans="1:19" x14ac:dyDescent="0.25">
      <c r="A17" s="6" t="s">
        <v>33</v>
      </c>
      <c r="B17" s="6">
        <v>8497</v>
      </c>
      <c r="C17" s="6">
        <v>8498</v>
      </c>
      <c r="D17" s="6">
        <v>8517</v>
      </c>
      <c r="E17" s="6">
        <v>20</v>
      </c>
      <c r="F17" s="6">
        <v>1</v>
      </c>
      <c r="G17" s="6">
        <v>8208</v>
      </c>
      <c r="H17" s="6">
        <v>0</v>
      </c>
      <c r="I17" s="6">
        <v>0</v>
      </c>
      <c r="J17" s="6">
        <v>254</v>
      </c>
      <c r="K17" s="6">
        <v>140</v>
      </c>
      <c r="L17" s="6">
        <v>114</v>
      </c>
      <c r="M17" s="6"/>
      <c r="N17" s="6">
        <v>51</v>
      </c>
      <c r="O17" s="6">
        <v>443</v>
      </c>
      <c r="P17" s="6">
        <v>3</v>
      </c>
      <c r="Q17" s="6">
        <v>0</v>
      </c>
      <c r="R17" s="6">
        <v>50</v>
      </c>
      <c r="S17" s="6">
        <v>70</v>
      </c>
    </row>
    <row r="18" spans="1:19" x14ac:dyDescent="0.25">
      <c r="A18" s="4" t="s">
        <v>34</v>
      </c>
      <c r="B18" s="4">
        <v>15052</v>
      </c>
      <c r="C18" s="4">
        <v>15219</v>
      </c>
      <c r="D18" s="4">
        <v>15278</v>
      </c>
      <c r="E18" s="4">
        <v>243</v>
      </c>
      <c r="F18" s="4">
        <v>184</v>
      </c>
      <c r="G18" s="4">
        <v>14999</v>
      </c>
      <c r="H18" s="4">
        <v>148</v>
      </c>
      <c r="I18" s="4">
        <v>25</v>
      </c>
      <c r="J18" s="4">
        <v>2392</v>
      </c>
      <c r="K18" s="4">
        <v>1122</v>
      </c>
      <c r="L18" s="4">
        <v>1270</v>
      </c>
      <c r="M18" s="4"/>
      <c r="N18" s="4">
        <v>259</v>
      </c>
      <c r="O18" s="4">
        <v>3604</v>
      </c>
      <c r="P18" s="4">
        <v>19</v>
      </c>
      <c r="Q18" s="4">
        <v>1</v>
      </c>
      <c r="R18" s="4">
        <v>625</v>
      </c>
      <c r="S18" s="4">
        <v>344</v>
      </c>
    </row>
    <row r="19" spans="1:19" x14ac:dyDescent="0.25">
      <c r="A19" s="6" t="s">
        <v>35</v>
      </c>
      <c r="B19" s="6">
        <v>9239</v>
      </c>
      <c r="C19" s="6">
        <v>9227</v>
      </c>
      <c r="D19" s="6">
        <v>9254</v>
      </c>
      <c r="E19" s="6">
        <v>27</v>
      </c>
      <c r="F19" s="6">
        <v>0</v>
      </c>
      <c r="G19" s="6">
        <v>9178</v>
      </c>
      <c r="H19" s="6">
        <v>1</v>
      </c>
      <c r="I19" s="6">
        <v>0</v>
      </c>
      <c r="J19" s="6">
        <v>210</v>
      </c>
      <c r="K19" s="6">
        <v>108</v>
      </c>
      <c r="L19" s="6">
        <v>102</v>
      </c>
      <c r="M19" s="6"/>
      <c r="N19" s="6">
        <v>27</v>
      </c>
      <c r="O19" s="6">
        <v>110</v>
      </c>
      <c r="P19" s="6">
        <v>0</v>
      </c>
      <c r="Q19" s="6">
        <v>0</v>
      </c>
      <c r="R19" s="6">
        <v>112</v>
      </c>
      <c r="S19" s="6">
        <v>64</v>
      </c>
    </row>
    <row r="20" spans="1:19" x14ac:dyDescent="0.25">
      <c r="A20" s="4" t="s">
        <v>36</v>
      </c>
      <c r="B20" s="4">
        <v>33625</v>
      </c>
      <c r="C20" s="4">
        <v>33625</v>
      </c>
      <c r="D20" s="4">
        <v>33669</v>
      </c>
      <c r="E20" s="4">
        <v>262</v>
      </c>
      <c r="F20" s="4">
        <v>218</v>
      </c>
      <c r="G20" s="4">
        <v>31797</v>
      </c>
      <c r="H20" s="4">
        <v>95</v>
      </c>
      <c r="I20" s="4">
        <v>17</v>
      </c>
      <c r="J20" s="4">
        <v>4347</v>
      </c>
      <c r="K20" s="4">
        <v>2681</v>
      </c>
      <c r="L20" s="4">
        <v>1666</v>
      </c>
      <c r="M20" s="4"/>
      <c r="N20" s="4">
        <v>449</v>
      </c>
      <c r="O20" s="4">
        <v>3060</v>
      </c>
      <c r="P20" s="4">
        <v>23</v>
      </c>
      <c r="Q20" s="4">
        <v>0</v>
      </c>
      <c r="R20" s="4">
        <v>488</v>
      </c>
      <c r="S20" s="4">
        <v>665</v>
      </c>
    </row>
    <row r="21" spans="1:19" x14ac:dyDescent="0.25">
      <c r="A21" s="6" t="s">
        <v>37</v>
      </c>
      <c r="B21" s="6">
        <v>27975</v>
      </c>
      <c r="C21" s="6">
        <v>28081</v>
      </c>
      <c r="D21" s="6">
        <v>27914</v>
      </c>
      <c r="E21" s="6">
        <v>140</v>
      </c>
      <c r="F21" s="6">
        <v>307</v>
      </c>
      <c r="G21" s="6">
        <v>26864</v>
      </c>
      <c r="H21" s="6">
        <v>43</v>
      </c>
      <c r="I21" s="6">
        <v>27</v>
      </c>
      <c r="J21" s="6">
        <v>3745</v>
      </c>
      <c r="K21" s="6">
        <v>2395</v>
      </c>
      <c r="L21" s="6">
        <v>1350</v>
      </c>
      <c r="M21" s="6"/>
      <c r="N21" s="6">
        <v>591</v>
      </c>
      <c r="O21" s="6">
        <v>5034</v>
      </c>
      <c r="P21" s="6">
        <v>25</v>
      </c>
      <c r="Q21" s="6">
        <v>4</v>
      </c>
      <c r="R21" s="6">
        <v>276</v>
      </c>
      <c r="S21" s="6">
        <v>434</v>
      </c>
    </row>
    <row r="22" spans="1:19" x14ac:dyDescent="0.25">
      <c r="A22" s="4" t="s">
        <v>38</v>
      </c>
      <c r="B22" s="4">
        <v>20034</v>
      </c>
      <c r="C22" s="4">
        <v>19980</v>
      </c>
      <c r="D22" s="4">
        <v>19997</v>
      </c>
      <c r="E22" s="4">
        <v>99</v>
      </c>
      <c r="F22" s="4">
        <v>82</v>
      </c>
      <c r="G22" s="4">
        <v>18669</v>
      </c>
      <c r="H22" s="4">
        <v>25</v>
      </c>
      <c r="I22" s="4">
        <v>5</v>
      </c>
      <c r="J22" s="4">
        <v>806</v>
      </c>
      <c r="K22" s="4">
        <v>509</v>
      </c>
      <c r="L22" s="4">
        <v>297</v>
      </c>
      <c r="M22" s="4"/>
      <c r="N22" s="4">
        <v>155</v>
      </c>
      <c r="O22" s="4">
        <v>1731</v>
      </c>
      <c r="P22" s="4">
        <v>10</v>
      </c>
      <c r="Q22" s="4">
        <v>1</v>
      </c>
      <c r="R22" s="4">
        <v>250</v>
      </c>
      <c r="S22" s="4">
        <v>92</v>
      </c>
    </row>
    <row r="23" spans="1:19" x14ac:dyDescent="0.25">
      <c r="A23" s="6" t="s">
        <v>39</v>
      </c>
      <c r="B23" s="6">
        <v>22175</v>
      </c>
      <c r="C23" s="6">
        <v>22377</v>
      </c>
      <c r="D23" s="6">
        <v>22308</v>
      </c>
      <c r="E23" s="6">
        <v>274</v>
      </c>
      <c r="F23" s="6">
        <v>343</v>
      </c>
      <c r="G23" s="6">
        <v>21115</v>
      </c>
      <c r="H23" s="6">
        <v>140</v>
      </c>
      <c r="I23" s="6">
        <v>117</v>
      </c>
      <c r="J23" s="6">
        <v>3704</v>
      </c>
      <c r="K23" s="6">
        <v>1870</v>
      </c>
      <c r="L23" s="6">
        <v>1834</v>
      </c>
      <c r="M23" s="6"/>
      <c r="N23" s="6">
        <v>422</v>
      </c>
      <c r="O23" s="6">
        <v>3019</v>
      </c>
      <c r="P23" s="6">
        <v>22</v>
      </c>
      <c r="Q23" s="6">
        <v>2</v>
      </c>
      <c r="R23" s="6">
        <v>695</v>
      </c>
      <c r="S23" s="6">
        <v>638</v>
      </c>
    </row>
    <row r="24" spans="1:19" x14ac:dyDescent="0.25">
      <c r="A24" s="4" t="s">
        <v>40</v>
      </c>
      <c r="B24" s="4">
        <v>85313</v>
      </c>
      <c r="C24" s="4">
        <v>86334</v>
      </c>
      <c r="D24" s="4">
        <v>87082</v>
      </c>
      <c r="E24" s="4">
        <v>990</v>
      </c>
      <c r="F24" s="4">
        <v>242</v>
      </c>
      <c r="G24" s="4">
        <v>76347</v>
      </c>
      <c r="H24" s="4">
        <v>443</v>
      </c>
      <c r="I24" s="4">
        <v>110</v>
      </c>
      <c r="J24" s="4">
        <v>16961</v>
      </c>
      <c r="K24" s="4">
        <v>9996</v>
      </c>
      <c r="L24" s="4">
        <v>6965</v>
      </c>
      <c r="M24" s="4"/>
      <c r="N24" s="4">
        <v>1676</v>
      </c>
      <c r="O24" s="4">
        <v>17135</v>
      </c>
      <c r="P24" s="4">
        <v>145</v>
      </c>
      <c r="Q24" s="4">
        <v>5</v>
      </c>
      <c r="R24" s="4">
        <v>1589</v>
      </c>
      <c r="S24" s="4">
        <v>1872</v>
      </c>
    </row>
    <row r="25" spans="1:19" x14ac:dyDescent="0.25">
      <c r="A25" s="6" t="s">
        <v>41</v>
      </c>
      <c r="B25" s="6">
        <v>13409</v>
      </c>
      <c r="C25" s="6">
        <v>13338</v>
      </c>
      <c r="D25" s="6">
        <v>13366</v>
      </c>
      <c r="E25" s="6">
        <v>132</v>
      </c>
      <c r="F25" s="6">
        <v>104</v>
      </c>
      <c r="G25" s="6">
        <v>12921</v>
      </c>
      <c r="H25" s="6">
        <v>73</v>
      </c>
      <c r="I25" s="6">
        <v>39</v>
      </c>
      <c r="J25" s="6">
        <v>1453</v>
      </c>
      <c r="K25" s="6">
        <v>753</v>
      </c>
      <c r="L25" s="6">
        <v>700</v>
      </c>
      <c r="M25" s="6"/>
      <c r="N25" s="6">
        <v>150</v>
      </c>
      <c r="O25" s="6">
        <v>896</v>
      </c>
      <c r="P25" s="6">
        <v>6</v>
      </c>
      <c r="Q25" s="6">
        <v>0</v>
      </c>
      <c r="R25" s="6">
        <v>535</v>
      </c>
      <c r="S25" s="6">
        <v>214</v>
      </c>
    </row>
    <row r="26" spans="1:19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>
        <v>0</v>
      </c>
      <c r="O26" s="4">
        <v>133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6" t="s">
        <v>43</v>
      </c>
      <c r="B27" s="6">
        <v>18216</v>
      </c>
      <c r="C27" s="6">
        <v>18243</v>
      </c>
      <c r="D27" s="6">
        <v>17933</v>
      </c>
      <c r="E27" s="6">
        <v>73</v>
      </c>
      <c r="F27" s="6">
        <v>383</v>
      </c>
      <c r="G27" s="6">
        <v>17311</v>
      </c>
      <c r="H27" s="6">
        <v>21</v>
      </c>
      <c r="I27" s="6">
        <v>119</v>
      </c>
      <c r="J27" s="6">
        <v>810</v>
      </c>
      <c r="K27" s="6">
        <v>548</v>
      </c>
      <c r="L27" s="6">
        <v>262</v>
      </c>
      <c r="M27" s="6"/>
      <c r="N27" s="6">
        <v>104</v>
      </c>
      <c r="O27" s="6">
        <v>940</v>
      </c>
      <c r="P27" s="6">
        <v>7</v>
      </c>
      <c r="Q27" s="6">
        <v>0</v>
      </c>
      <c r="R27" s="6">
        <v>255</v>
      </c>
      <c r="S27" s="6">
        <v>156</v>
      </c>
    </row>
    <row r="28" spans="1:19" x14ac:dyDescent="0.25">
      <c r="A28" s="4" t="s">
        <v>44</v>
      </c>
      <c r="B28" s="4">
        <v>3808</v>
      </c>
      <c r="C28" s="4">
        <v>3831</v>
      </c>
      <c r="D28" s="4">
        <v>3852</v>
      </c>
      <c r="E28" s="4">
        <v>22</v>
      </c>
      <c r="F28" s="4">
        <v>1</v>
      </c>
      <c r="G28" s="4">
        <v>3803</v>
      </c>
      <c r="H28" s="4">
        <v>9</v>
      </c>
      <c r="I28" s="4">
        <v>0</v>
      </c>
      <c r="J28" s="4">
        <v>332</v>
      </c>
      <c r="K28" s="4">
        <v>191</v>
      </c>
      <c r="L28" s="4">
        <v>141</v>
      </c>
      <c r="M28" s="4"/>
      <c r="N28" s="4">
        <v>63</v>
      </c>
      <c r="O28" s="4">
        <v>502</v>
      </c>
      <c r="P28" s="4">
        <v>10</v>
      </c>
      <c r="Q28" s="4">
        <v>0</v>
      </c>
      <c r="R28" s="4">
        <v>81</v>
      </c>
      <c r="S28" s="4">
        <v>52</v>
      </c>
    </row>
    <row r="29" spans="1:19" x14ac:dyDescent="0.25">
      <c r="A29" s="6" t="s">
        <v>45</v>
      </c>
      <c r="B29" s="6">
        <v>16777</v>
      </c>
      <c r="C29" s="6">
        <v>16865</v>
      </c>
      <c r="D29" s="6">
        <v>16967</v>
      </c>
      <c r="E29" s="6">
        <v>121</v>
      </c>
      <c r="F29" s="6">
        <v>19</v>
      </c>
      <c r="G29" s="6">
        <v>16612</v>
      </c>
      <c r="H29" s="6">
        <v>63</v>
      </c>
      <c r="I29" s="6">
        <v>2</v>
      </c>
      <c r="J29" s="6">
        <v>3073</v>
      </c>
      <c r="K29" s="6">
        <v>1776</v>
      </c>
      <c r="L29" s="6">
        <v>1297</v>
      </c>
      <c r="M29" s="6"/>
      <c r="N29" s="6">
        <v>278</v>
      </c>
      <c r="O29" s="6">
        <v>1763</v>
      </c>
      <c r="P29" s="6">
        <v>15</v>
      </c>
      <c r="Q29" s="6">
        <v>0</v>
      </c>
      <c r="R29" s="6">
        <v>405</v>
      </c>
      <c r="S29" s="6">
        <v>468</v>
      </c>
    </row>
    <row r="30" spans="1:19" x14ac:dyDescent="0.25">
      <c r="A30" s="4" t="s">
        <v>46</v>
      </c>
      <c r="B30" s="4">
        <v>1201</v>
      </c>
      <c r="C30" s="4">
        <v>1156</v>
      </c>
      <c r="D30" s="4">
        <v>1157</v>
      </c>
      <c r="E30" s="4">
        <v>2</v>
      </c>
      <c r="F30" s="4">
        <v>1</v>
      </c>
      <c r="G30" s="4">
        <v>1053</v>
      </c>
      <c r="H30" s="4">
        <v>1</v>
      </c>
      <c r="I30" s="4">
        <v>1</v>
      </c>
      <c r="J30" s="4">
        <v>78</v>
      </c>
      <c r="K30" s="4">
        <v>71</v>
      </c>
      <c r="L30" s="4">
        <v>7</v>
      </c>
      <c r="M30" s="4"/>
      <c r="N30" s="4">
        <v>16</v>
      </c>
      <c r="O30" s="4">
        <v>160</v>
      </c>
      <c r="P30" s="4">
        <v>0</v>
      </c>
      <c r="Q30" s="4">
        <v>0</v>
      </c>
      <c r="R30" s="4">
        <v>38</v>
      </c>
      <c r="S30" s="4">
        <v>11</v>
      </c>
    </row>
    <row r="31" spans="1:19" x14ac:dyDescent="0.25">
      <c r="A31" s="6" t="s">
        <v>47</v>
      </c>
      <c r="B31" s="6">
        <v>22225</v>
      </c>
      <c r="C31" s="6">
        <v>22439</v>
      </c>
      <c r="D31" s="6">
        <v>22142</v>
      </c>
      <c r="E31" s="6">
        <v>106</v>
      </c>
      <c r="F31" s="6">
        <v>403</v>
      </c>
      <c r="G31" s="6">
        <v>21304</v>
      </c>
      <c r="H31" s="6">
        <v>25</v>
      </c>
      <c r="I31" s="6">
        <v>57</v>
      </c>
      <c r="J31" s="6">
        <v>806</v>
      </c>
      <c r="K31" s="6">
        <v>496</v>
      </c>
      <c r="L31" s="6">
        <v>310</v>
      </c>
      <c r="M31" s="6"/>
      <c r="N31" s="6">
        <v>88</v>
      </c>
      <c r="O31" s="6">
        <v>589</v>
      </c>
      <c r="P31" s="6">
        <v>2</v>
      </c>
      <c r="Q31" s="6">
        <v>1</v>
      </c>
      <c r="R31" s="6">
        <v>276</v>
      </c>
      <c r="S31" s="6">
        <v>138</v>
      </c>
    </row>
    <row r="32" spans="1:19" x14ac:dyDescent="0.25">
      <c r="A32" s="4" t="s">
        <v>48</v>
      </c>
      <c r="B32" s="4">
        <v>22425</v>
      </c>
      <c r="C32" s="4">
        <v>22560</v>
      </c>
      <c r="D32" s="4">
        <v>22650</v>
      </c>
      <c r="E32" s="4">
        <v>250</v>
      </c>
      <c r="F32" s="4">
        <v>160</v>
      </c>
      <c r="G32" s="4">
        <v>22398</v>
      </c>
      <c r="H32" s="4">
        <v>151</v>
      </c>
      <c r="I32" s="4">
        <v>55</v>
      </c>
      <c r="J32" s="4">
        <v>3756</v>
      </c>
      <c r="K32" s="4">
        <v>2654</v>
      </c>
      <c r="L32" s="4">
        <v>1102</v>
      </c>
      <c r="M32" s="4"/>
      <c r="N32" s="4">
        <v>500</v>
      </c>
      <c r="O32" s="4">
        <v>2404</v>
      </c>
      <c r="P32" s="4">
        <v>30</v>
      </c>
      <c r="Q32" s="4">
        <v>5</v>
      </c>
      <c r="R32" s="4">
        <v>496</v>
      </c>
      <c r="S32" s="4">
        <v>420</v>
      </c>
    </row>
    <row r="33" spans="1:19" x14ac:dyDescent="0.25">
      <c r="A33" s="6" t="s">
        <v>49</v>
      </c>
      <c r="B33" s="6">
        <v>23561</v>
      </c>
      <c r="C33" s="6">
        <v>23660</v>
      </c>
      <c r="D33" s="6">
        <v>23560</v>
      </c>
      <c r="E33" s="6">
        <v>46</v>
      </c>
      <c r="F33" s="6">
        <v>146</v>
      </c>
      <c r="G33" s="6">
        <v>23031</v>
      </c>
      <c r="H33" s="6">
        <v>22</v>
      </c>
      <c r="I33" s="6">
        <v>18</v>
      </c>
      <c r="J33" s="6">
        <v>2508</v>
      </c>
      <c r="K33" s="6">
        <v>1950</v>
      </c>
      <c r="L33" s="6">
        <v>558</v>
      </c>
      <c r="M33" s="6"/>
      <c r="N33" s="6">
        <v>306</v>
      </c>
      <c r="O33" s="6">
        <v>3156</v>
      </c>
      <c r="P33" s="6">
        <v>13</v>
      </c>
      <c r="Q33" s="6">
        <v>4</v>
      </c>
      <c r="R33" s="6">
        <v>502</v>
      </c>
      <c r="S33" s="6">
        <v>1001</v>
      </c>
    </row>
    <row r="34" spans="1:19" x14ac:dyDescent="0.25">
      <c r="A34" s="4" t="s">
        <v>50</v>
      </c>
      <c r="B34" s="4">
        <v>10623</v>
      </c>
      <c r="C34" s="4">
        <v>10682</v>
      </c>
      <c r="D34" s="4">
        <v>10707</v>
      </c>
      <c r="E34" s="4">
        <v>35</v>
      </c>
      <c r="F34" s="4">
        <v>10</v>
      </c>
      <c r="G34" s="4">
        <v>10610</v>
      </c>
      <c r="H34" s="4">
        <v>16</v>
      </c>
      <c r="I34" s="4">
        <v>0</v>
      </c>
      <c r="J34" s="4">
        <v>1345</v>
      </c>
      <c r="K34" s="4">
        <v>852</v>
      </c>
      <c r="L34" s="4">
        <v>493</v>
      </c>
      <c r="M34" s="4"/>
      <c r="N34" s="4">
        <v>189</v>
      </c>
      <c r="O34" s="4">
        <v>1122</v>
      </c>
      <c r="P34" s="4">
        <v>6</v>
      </c>
      <c r="Q34" s="4">
        <v>1</v>
      </c>
      <c r="R34" s="4">
        <v>131</v>
      </c>
      <c r="S34" s="4">
        <v>257</v>
      </c>
    </row>
    <row r="35" spans="1:19" x14ac:dyDescent="0.25">
      <c r="A35" s="6" t="s">
        <v>51</v>
      </c>
      <c r="B35" s="6">
        <v>68181</v>
      </c>
      <c r="C35" s="6">
        <v>68241</v>
      </c>
      <c r="D35" s="6">
        <v>68150</v>
      </c>
      <c r="E35" s="6">
        <v>440</v>
      </c>
      <c r="F35" s="6">
        <v>531</v>
      </c>
      <c r="G35" s="6">
        <v>65191</v>
      </c>
      <c r="H35" s="6">
        <v>252</v>
      </c>
      <c r="I35" s="6">
        <v>227</v>
      </c>
      <c r="J35" s="6">
        <v>9593</v>
      </c>
      <c r="K35" s="6">
        <v>6056</v>
      </c>
      <c r="L35" s="6">
        <v>3537</v>
      </c>
      <c r="M35" s="6"/>
      <c r="N35" s="6">
        <v>1061</v>
      </c>
      <c r="O35" s="6">
        <v>12871</v>
      </c>
      <c r="P35" s="6">
        <v>56</v>
      </c>
      <c r="Q35" s="6">
        <v>7</v>
      </c>
      <c r="R35" s="6">
        <v>966</v>
      </c>
      <c r="S35" s="6">
        <v>1218</v>
      </c>
    </row>
    <row r="36" spans="1:19" x14ac:dyDescent="0.25">
      <c r="A36" s="4" t="s">
        <v>52</v>
      </c>
      <c r="B36" s="4">
        <v>20677</v>
      </c>
      <c r="C36" s="4">
        <v>20807</v>
      </c>
      <c r="D36" s="4">
        <v>20907</v>
      </c>
      <c r="E36" s="4">
        <v>110</v>
      </c>
      <c r="F36" s="4">
        <v>10</v>
      </c>
      <c r="G36" s="4">
        <v>20623</v>
      </c>
      <c r="H36" s="4">
        <v>48</v>
      </c>
      <c r="I36" s="4">
        <v>1</v>
      </c>
      <c r="J36" s="4">
        <v>1629</v>
      </c>
      <c r="K36" s="4">
        <v>1045</v>
      </c>
      <c r="L36" s="4">
        <v>584</v>
      </c>
      <c r="M36" s="4"/>
      <c r="N36" s="4">
        <v>212</v>
      </c>
      <c r="O36" s="4">
        <v>1592</v>
      </c>
      <c r="P36" s="4">
        <v>9</v>
      </c>
      <c r="Q36" s="4">
        <v>1</v>
      </c>
      <c r="R36" s="4">
        <v>435</v>
      </c>
      <c r="S36" s="4">
        <v>298</v>
      </c>
    </row>
    <row r="37" spans="1:19" x14ac:dyDescent="0.25">
      <c r="A37" s="6" t="s">
        <v>53</v>
      </c>
      <c r="B37" s="6">
        <v>30973</v>
      </c>
      <c r="C37" s="6">
        <v>31131</v>
      </c>
      <c r="D37" s="6">
        <v>31251</v>
      </c>
      <c r="E37" s="6">
        <v>155</v>
      </c>
      <c r="F37" s="6">
        <v>35</v>
      </c>
      <c r="G37" s="6">
        <v>29713</v>
      </c>
      <c r="H37" s="6">
        <v>81</v>
      </c>
      <c r="I37" s="6">
        <v>25</v>
      </c>
      <c r="J37" s="6">
        <v>3071</v>
      </c>
      <c r="K37" s="6">
        <v>1919</v>
      </c>
      <c r="L37" s="6">
        <v>1152</v>
      </c>
      <c r="M37" s="6"/>
      <c r="N37" s="6">
        <v>676</v>
      </c>
      <c r="O37" s="6">
        <v>6003</v>
      </c>
      <c r="P37" s="6">
        <v>50</v>
      </c>
      <c r="Q37" s="6">
        <v>8</v>
      </c>
      <c r="R37" s="6">
        <v>317</v>
      </c>
      <c r="S37" s="6">
        <v>163</v>
      </c>
    </row>
    <row r="38" spans="1:19" x14ac:dyDescent="0.25">
      <c r="A38" s="4" t="s">
        <v>54</v>
      </c>
      <c r="B38" s="4">
        <v>6874</v>
      </c>
      <c r="C38" s="4">
        <v>6673</v>
      </c>
      <c r="D38" s="4">
        <v>6804</v>
      </c>
      <c r="E38" s="4">
        <v>137</v>
      </c>
      <c r="F38" s="4">
        <v>6</v>
      </c>
      <c r="G38" s="4">
        <v>6797</v>
      </c>
      <c r="H38" s="4">
        <v>34</v>
      </c>
      <c r="I38" s="4">
        <v>0</v>
      </c>
      <c r="J38" s="4">
        <v>124</v>
      </c>
      <c r="K38" s="4">
        <v>117</v>
      </c>
      <c r="L38" s="4">
        <v>7</v>
      </c>
      <c r="M38" s="4"/>
      <c r="N38" s="4">
        <v>16</v>
      </c>
      <c r="O38" s="4">
        <v>268</v>
      </c>
      <c r="P38" s="4">
        <v>0</v>
      </c>
      <c r="Q38" s="4">
        <v>0</v>
      </c>
      <c r="R38" s="4">
        <v>69</v>
      </c>
      <c r="S38" s="4">
        <v>31</v>
      </c>
    </row>
    <row r="39" spans="1:19" x14ac:dyDescent="0.25">
      <c r="A39" s="9" t="s">
        <v>55</v>
      </c>
      <c r="B39" s="9">
        <v>10344</v>
      </c>
      <c r="C39" s="9">
        <v>10417</v>
      </c>
      <c r="D39" s="9">
        <v>10483</v>
      </c>
      <c r="E39" s="9">
        <v>68</v>
      </c>
      <c r="F39" s="9">
        <v>2</v>
      </c>
      <c r="G39" s="9">
        <v>8329</v>
      </c>
      <c r="H39" s="9">
        <v>8</v>
      </c>
      <c r="I39" s="9">
        <v>0</v>
      </c>
      <c r="J39" s="9">
        <v>688</v>
      </c>
      <c r="K39" s="9">
        <v>10</v>
      </c>
      <c r="L39" s="9">
        <v>678</v>
      </c>
      <c r="M39" s="9"/>
      <c r="N39" s="9">
        <v>128</v>
      </c>
      <c r="O39" s="9">
        <v>226</v>
      </c>
      <c r="P39" s="9">
        <v>0</v>
      </c>
      <c r="Q39" s="9">
        <v>0</v>
      </c>
      <c r="R39" s="9">
        <v>47</v>
      </c>
      <c r="S39" s="9">
        <v>32</v>
      </c>
    </row>
    <row r="40" spans="1:19" x14ac:dyDescent="0.25">
      <c r="A40" s="9" t="s">
        <v>56</v>
      </c>
      <c r="B40" s="9">
        <v>21163</v>
      </c>
      <c r="C40" s="9">
        <v>21170</v>
      </c>
      <c r="D40" s="9">
        <v>21173</v>
      </c>
      <c r="E40" s="9">
        <v>8</v>
      </c>
      <c r="F40" s="9">
        <v>5</v>
      </c>
      <c r="G40" s="9">
        <v>15131</v>
      </c>
      <c r="H40" s="9">
        <v>1</v>
      </c>
      <c r="I40" s="9">
        <v>0</v>
      </c>
      <c r="J40" s="9">
        <v>2950</v>
      </c>
      <c r="K40" s="9">
        <v>10</v>
      </c>
      <c r="L40" s="9">
        <v>2940</v>
      </c>
      <c r="M40" s="9"/>
      <c r="N40" s="9">
        <v>334</v>
      </c>
      <c r="O40" s="9">
        <v>511</v>
      </c>
      <c r="P40" s="9">
        <v>2</v>
      </c>
      <c r="Q40" s="9">
        <v>0</v>
      </c>
      <c r="R40" s="9">
        <v>130</v>
      </c>
      <c r="S40" s="9">
        <v>87</v>
      </c>
    </row>
    <row r="41" spans="1:19" x14ac:dyDescent="0.25">
      <c r="A41" s="9" t="s">
        <v>57</v>
      </c>
      <c r="B41" s="9">
        <v>5959</v>
      </c>
      <c r="C41" s="9">
        <v>5960</v>
      </c>
      <c r="D41" s="9">
        <v>6009</v>
      </c>
      <c r="E41" s="9">
        <v>49</v>
      </c>
      <c r="F41" s="9">
        <v>0</v>
      </c>
      <c r="G41" s="9">
        <v>5439</v>
      </c>
      <c r="H41" s="9">
        <v>8</v>
      </c>
      <c r="I41" s="9">
        <v>0</v>
      </c>
      <c r="J41" s="9">
        <v>57</v>
      </c>
      <c r="K41" s="9">
        <v>47</v>
      </c>
      <c r="L41" s="9">
        <v>10</v>
      </c>
      <c r="M41" s="9"/>
      <c r="N41" s="9">
        <v>29</v>
      </c>
      <c r="O41" s="9">
        <v>293</v>
      </c>
      <c r="P41" s="9">
        <v>1</v>
      </c>
      <c r="Q41" s="9">
        <v>0</v>
      </c>
      <c r="R41" s="9">
        <v>30</v>
      </c>
      <c r="S41" s="9">
        <v>13</v>
      </c>
    </row>
    <row r="42" spans="1:19" x14ac:dyDescent="0.25">
      <c r="A42" s="9" t="s">
        <v>58</v>
      </c>
      <c r="B42" s="9">
        <v>4898</v>
      </c>
      <c r="C42" s="9">
        <v>4894</v>
      </c>
      <c r="D42" s="9">
        <v>4894</v>
      </c>
      <c r="E42" s="9">
        <v>0</v>
      </c>
      <c r="F42" s="9">
        <v>0</v>
      </c>
      <c r="G42" s="9">
        <v>4198</v>
      </c>
      <c r="H42" s="9">
        <v>0</v>
      </c>
      <c r="I42" s="9">
        <v>0</v>
      </c>
      <c r="J42" s="9">
        <v>221</v>
      </c>
      <c r="K42" s="9">
        <v>8</v>
      </c>
      <c r="L42" s="9">
        <v>213</v>
      </c>
      <c r="M42" s="9"/>
      <c r="N42" s="9">
        <v>87</v>
      </c>
      <c r="O42" s="9">
        <v>196</v>
      </c>
      <c r="P42" s="9">
        <v>0</v>
      </c>
      <c r="Q42" s="9">
        <v>0</v>
      </c>
      <c r="R42" s="9">
        <v>17</v>
      </c>
      <c r="S42" s="9">
        <v>35</v>
      </c>
    </row>
    <row r="43" spans="1:19" x14ac:dyDescent="0.25">
      <c r="A43" s="9" t="s">
        <v>59</v>
      </c>
      <c r="B43" s="9">
        <v>13643</v>
      </c>
      <c r="C43" s="9">
        <v>13659</v>
      </c>
      <c r="D43" s="9">
        <v>13654</v>
      </c>
      <c r="E43" s="9">
        <v>1</v>
      </c>
      <c r="F43" s="9">
        <v>6</v>
      </c>
      <c r="G43" s="9">
        <v>9668</v>
      </c>
      <c r="H43" s="9">
        <v>0</v>
      </c>
      <c r="I43" s="9">
        <v>1</v>
      </c>
      <c r="J43" s="9">
        <v>607</v>
      </c>
      <c r="K43" s="9">
        <v>11</v>
      </c>
      <c r="L43" s="9">
        <v>596</v>
      </c>
      <c r="M43" s="9"/>
      <c r="N43" s="9">
        <v>107</v>
      </c>
      <c r="O43" s="9">
        <v>209</v>
      </c>
      <c r="P43" s="9">
        <v>1</v>
      </c>
      <c r="Q43" s="9">
        <v>0</v>
      </c>
      <c r="R43" s="9">
        <v>25</v>
      </c>
      <c r="S43" s="9">
        <v>8</v>
      </c>
    </row>
    <row r="44" spans="1:19" x14ac:dyDescent="0.25">
      <c r="A44" s="10" t="s">
        <v>60</v>
      </c>
      <c r="B44" s="10">
        <v>56007</v>
      </c>
      <c r="C44" s="10">
        <v>56100</v>
      </c>
      <c r="D44" s="10">
        <v>56213</v>
      </c>
      <c r="E44" s="10">
        <v>126</v>
      </c>
      <c r="F44" s="10">
        <v>13</v>
      </c>
      <c r="G44" s="10">
        <v>42765</v>
      </c>
      <c r="H44" s="10">
        <v>17</v>
      </c>
      <c r="I44" s="10">
        <v>1</v>
      </c>
      <c r="J44" s="10">
        <v>4523</v>
      </c>
      <c r="K44" s="10">
        <v>86</v>
      </c>
      <c r="L44" s="10">
        <v>4437</v>
      </c>
      <c r="M44" s="10"/>
      <c r="N44" s="10">
        <v>685</v>
      </c>
      <c r="O44" s="10">
        <v>1435</v>
      </c>
      <c r="P44" s="10">
        <v>4</v>
      </c>
      <c r="Q44" s="10">
        <v>0</v>
      </c>
      <c r="R44" s="10">
        <v>249</v>
      </c>
      <c r="S44" s="10">
        <v>175</v>
      </c>
    </row>
    <row r="45" spans="1:19" x14ac:dyDescent="0.25">
      <c r="A45" s="6" t="s">
        <v>61</v>
      </c>
      <c r="B45" s="6">
        <v>5837</v>
      </c>
      <c r="C45" s="6">
        <v>5855</v>
      </c>
      <c r="D45" s="6">
        <v>5896</v>
      </c>
      <c r="E45" s="6">
        <v>42</v>
      </c>
      <c r="F45" s="6">
        <v>1</v>
      </c>
      <c r="G45" s="6">
        <v>5783</v>
      </c>
      <c r="H45" s="6">
        <v>6</v>
      </c>
      <c r="I45" s="6">
        <v>0</v>
      </c>
      <c r="J45" s="6">
        <v>299</v>
      </c>
      <c r="K45" s="6">
        <v>206</v>
      </c>
      <c r="L45" s="6">
        <v>93</v>
      </c>
      <c r="M45" s="6"/>
      <c r="N45" s="6">
        <v>37</v>
      </c>
      <c r="O45" s="6">
        <v>413</v>
      </c>
      <c r="P45" s="6">
        <v>0</v>
      </c>
      <c r="Q45" s="6">
        <v>0</v>
      </c>
      <c r="R45" s="6">
        <v>34</v>
      </c>
      <c r="S45" s="6">
        <v>84</v>
      </c>
    </row>
    <row r="46" spans="1:19" x14ac:dyDescent="0.25">
      <c r="A46" s="4" t="s">
        <v>62</v>
      </c>
      <c r="B46" s="4">
        <v>6370</v>
      </c>
      <c r="C46" s="4">
        <v>6402</v>
      </c>
      <c r="D46" s="4">
        <v>6449</v>
      </c>
      <c r="E46" s="4">
        <v>49</v>
      </c>
      <c r="F46" s="4">
        <v>2</v>
      </c>
      <c r="G46" s="4">
        <v>6412</v>
      </c>
      <c r="H46" s="4">
        <v>14</v>
      </c>
      <c r="I46" s="4">
        <v>0</v>
      </c>
      <c r="J46" s="4">
        <v>471</v>
      </c>
      <c r="K46" s="4">
        <v>271</v>
      </c>
      <c r="L46" s="4">
        <v>200</v>
      </c>
      <c r="M46" s="4"/>
      <c r="N46" s="4">
        <v>52</v>
      </c>
      <c r="O46" s="4">
        <v>227</v>
      </c>
      <c r="P46" s="4">
        <v>4</v>
      </c>
      <c r="Q46" s="4">
        <v>0</v>
      </c>
      <c r="R46" s="4">
        <v>136</v>
      </c>
      <c r="S46" s="4">
        <v>79</v>
      </c>
    </row>
    <row r="47" spans="1:19" x14ac:dyDescent="0.25">
      <c r="A47" s="6" t="s">
        <v>63</v>
      </c>
      <c r="B47" s="6">
        <v>13871</v>
      </c>
      <c r="C47" s="6">
        <v>13856</v>
      </c>
      <c r="D47" s="6">
        <v>13934</v>
      </c>
      <c r="E47" s="6">
        <v>121</v>
      </c>
      <c r="F47" s="6">
        <v>43</v>
      </c>
      <c r="G47" s="6">
        <v>13777</v>
      </c>
      <c r="H47" s="6">
        <v>24</v>
      </c>
      <c r="I47" s="6">
        <v>26</v>
      </c>
      <c r="J47" s="6">
        <v>2045</v>
      </c>
      <c r="K47" s="6">
        <v>1202</v>
      </c>
      <c r="L47" s="6">
        <v>843</v>
      </c>
      <c r="M47" s="6"/>
      <c r="N47" s="6">
        <v>251</v>
      </c>
      <c r="O47" s="6">
        <v>1441</v>
      </c>
      <c r="P47" s="6">
        <v>10</v>
      </c>
      <c r="Q47" s="6">
        <v>0</v>
      </c>
      <c r="R47" s="6">
        <v>316</v>
      </c>
      <c r="S47" s="6">
        <v>311</v>
      </c>
    </row>
    <row r="48" spans="1:19" x14ac:dyDescent="0.25">
      <c r="A48" s="4" t="s">
        <v>64</v>
      </c>
      <c r="B48" s="4">
        <v>31997</v>
      </c>
      <c r="C48" s="4">
        <v>32039</v>
      </c>
      <c r="D48" s="4">
        <v>32301</v>
      </c>
      <c r="E48" s="4">
        <v>267</v>
      </c>
      <c r="F48" s="4">
        <v>5</v>
      </c>
      <c r="G48" s="4">
        <v>31161</v>
      </c>
      <c r="H48" s="4">
        <v>181</v>
      </c>
      <c r="I48" s="4">
        <v>1</v>
      </c>
      <c r="J48" s="4">
        <v>4076</v>
      </c>
      <c r="K48" s="4">
        <v>1547</v>
      </c>
      <c r="L48" s="4">
        <v>2529</v>
      </c>
      <c r="M48" s="4"/>
      <c r="N48" s="4">
        <v>335</v>
      </c>
      <c r="O48" s="4">
        <v>1900</v>
      </c>
      <c r="P48" s="4">
        <v>8</v>
      </c>
      <c r="Q48" s="4">
        <v>1</v>
      </c>
      <c r="R48" s="4">
        <v>529</v>
      </c>
      <c r="S48" s="4">
        <v>482</v>
      </c>
    </row>
    <row r="49" spans="1:19" x14ac:dyDescent="0.25">
      <c r="A49" s="6" t="s">
        <v>65</v>
      </c>
      <c r="B49" s="6">
        <v>25235</v>
      </c>
      <c r="C49" s="6">
        <v>25277</v>
      </c>
      <c r="D49" s="6">
        <v>25315</v>
      </c>
      <c r="E49" s="6">
        <v>69</v>
      </c>
      <c r="F49" s="6">
        <v>31</v>
      </c>
      <c r="G49" s="6">
        <v>25107</v>
      </c>
      <c r="H49" s="6">
        <v>49</v>
      </c>
      <c r="I49" s="6">
        <v>10</v>
      </c>
      <c r="J49" s="6">
        <v>2984</v>
      </c>
      <c r="K49" s="6">
        <v>1474</v>
      </c>
      <c r="L49" s="6">
        <v>1510</v>
      </c>
      <c r="M49" s="6"/>
      <c r="N49" s="6">
        <v>355</v>
      </c>
      <c r="O49" s="6">
        <v>1939</v>
      </c>
      <c r="P49" s="6">
        <v>10</v>
      </c>
      <c r="Q49" s="6">
        <v>0</v>
      </c>
      <c r="R49" s="6">
        <v>571</v>
      </c>
      <c r="S49" s="6">
        <v>242</v>
      </c>
    </row>
    <row r="50" spans="1:19" x14ac:dyDescent="0.25">
      <c r="A50" s="4" t="s">
        <v>66</v>
      </c>
      <c r="B50" s="4">
        <v>10376</v>
      </c>
      <c r="C50" s="4">
        <v>10441</v>
      </c>
      <c r="D50" s="4">
        <v>10461</v>
      </c>
      <c r="E50" s="4">
        <v>118</v>
      </c>
      <c r="F50" s="4">
        <v>98</v>
      </c>
      <c r="G50" s="4">
        <v>10073</v>
      </c>
      <c r="H50" s="4">
        <v>31</v>
      </c>
      <c r="I50" s="4">
        <v>14</v>
      </c>
      <c r="J50" s="4">
        <v>982</v>
      </c>
      <c r="K50" s="4">
        <v>476</v>
      </c>
      <c r="L50" s="4">
        <v>506</v>
      </c>
      <c r="M50" s="4"/>
      <c r="N50" s="4">
        <v>134</v>
      </c>
      <c r="O50" s="4">
        <v>1274</v>
      </c>
      <c r="P50" s="4">
        <v>7</v>
      </c>
      <c r="Q50" s="4">
        <v>0</v>
      </c>
      <c r="R50" s="4">
        <v>239</v>
      </c>
      <c r="S50" s="4">
        <v>223</v>
      </c>
    </row>
    <row r="51" spans="1:19" x14ac:dyDescent="0.25">
      <c r="A51" s="6" t="s">
        <v>67</v>
      </c>
      <c r="B51" s="6">
        <v>33500</v>
      </c>
      <c r="C51" s="6">
        <v>33502</v>
      </c>
      <c r="D51" s="6">
        <v>33638</v>
      </c>
      <c r="E51" s="6">
        <v>220</v>
      </c>
      <c r="F51" s="6">
        <v>84</v>
      </c>
      <c r="G51" s="6">
        <v>32911</v>
      </c>
      <c r="H51" s="6">
        <v>102</v>
      </c>
      <c r="I51" s="6">
        <v>36</v>
      </c>
      <c r="J51" s="6">
        <v>3809</v>
      </c>
      <c r="K51" s="6">
        <v>2211</v>
      </c>
      <c r="L51" s="6">
        <v>1598</v>
      </c>
      <c r="M51" s="6"/>
      <c r="N51" s="6">
        <v>537</v>
      </c>
      <c r="O51" s="6">
        <v>4844</v>
      </c>
      <c r="P51" s="6">
        <v>33</v>
      </c>
      <c r="Q51" s="6">
        <v>0</v>
      </c>
      <c r="R51" s="6">
        <v>367</v>
      </c>
      <c r="S51" s="6">
        <v>702</v>
      </c>
    </row>
    <row r="52" spans="1:19" x14ac:dyDescent="0.25">
      <c r="A52" s="4" t="s">
        <v>68</v>
      </c>
      <c r="B52" s="4">
        <v>13052</v>
      </c>
      <c r="C52" s="4">
        <v>12558</v>
      </c>
      <c r="D52" s="4">
        <v>12609</v>
      </c>
      <c r="E52" s="4">
        <v>66</v>
      </c>
      <c r="F52" s="4">
        <v>15</v>
      </c>
      <c r="G52" s="4">
        <v>12490</v>
      </c>
      <c r="H52" s="4">
        <v>3</v>
      </c>
      <c r="I52" s="4">
        <v>5</v>
      </c>
      <c r="J52" s="4">
        <v>555</v>
      </c>
      <c r="K52" s="4">
        <v>299</v>
      </c>
      <c r="L52" s="4">
        <v>256</v>
      </c>
      <c r="M52" s="4"/>
      <c r="N52" s="4">
        <v>93</v>
      </c>
      <c r="O52" s="4">
        <v>697</v>
      </c>
      <c r="P52" s="4">
        <v>5</v>
      </c>
      <c r="Q52" s="4">
        <v>0</v>
      </c>
      <c r="R52" s="4">
        <v>59</v>
      </c>
      <c r="S52" s="4">
        <v>80</v>
      </c>
    </row>
    <row r="53" spans="1:19" x14ac:dyDescent="0.25">
      <c r="A53" s="6" t="s">
        <v>69</v>
      </c>
      <c r="B53" s="6">
        <v>21582</v>
      </c>
      <c r="C53" s="6">
        <v>21593</v>
      </c>
      <c r="D53" s="6">
        <v>21586</v>
      </c>
      <c r="E53" s="6">
        <v>109</v>
      </c>
      <c r="F53" s="6">
        <v>116</v>
      </c>
      <c r="G53" s="6">
        <v>20856</v>
      </c>
      <c r="H53" s="6">
        <v>45</v>
      </c>
      <c r="I53" s="6">
        <v>11</v>
      </c>
      <c r="J53" s="6">
        <v>2280</v>
      </c>
      <c r="K53" s="6">
        <v>1287</v>
      </c>
      <c r="L53" s="6">
        <v>993</v>
      </c>
      <c r="M53" s="6"/>
      <c r="N53" s="6">
        <v>271</v>
      </c>
      <c r="O53" s="6">
        <v>1471</v>
      </c>
      <c r="P53" s="6">
        <v>7</v>
      </c>
      <c r="Q53" s="6">
        <v>0</v>
      </c>
      <c r="R53" s="6">
        <v>378</v>
      </c>
      <c r="S53" s="6">
        <v>406</v>
      </c>
    </row>
    <row r="54" spans="1:19" x14ac:dyDescent="0.25">
      <c r="A54" s="4" t="s">
        <v>70</v>
      </c>
      <c r="B54" s="4">
        <v>10848</v>
      </c>
      <c r="C54" s="4">
        <v>10120</v>
      </c>
      <c r="D54" s="4">
        <v>10185</v>
      </c>
      <c r="E54" s="4">
        <v>69</v>
      </c>
      <c r="F54" s="4">
        <v>4</v>
      </c>
      <c r="G54" s="4">
        <v>9994</v>
      </c>
      <c r="H54" s="4">
        <v>31</v>
      </c>
      <c r="I54" s="4">
        <v>2</v>
      </c>
      <c r="J54" s="4">
        <v>452</v>
      </c>
      <c r="K54" s="4">
        <v>308</v>
      </c>
      <c r="L54" s="4">
        <v>144</v>
      </c>
      <c r="M54" s="4"/>
      <c r="N54" s="4">
        <v>66</v>
      </c>
      <c r="O54" s="4">
        <v>343</v>
      </c>
      <c r="P54" s="4">
        <v>3</v>
      </c>
      <c r="Q54" s="4">
        <v>0</v>
      </c>
      <c r="R54" s="4">
        <v>163</v>
      </c>
      <c r="S54" s="4">
        <v>163</v>
      </c>
    </row>
    <row r="55" spans="1:19" x14ac:dyDescent="0.25">
      <c r="A55" s="6" t="s">
        <v>71</v>
      </c>
      <c r="B55" s="6">
        <v>16785</v>
      </c>
      <c r="C55" s="6">
        <v>16748</v>
      </c>
      <c r="D55" s="6">
        <v>16781</v>
      </c>
      <c r="E55" s="6">
        <v>148</v>
      </c>
      <c r="F55" s="6">
        <v>115</v>
      </c>
      <c r="G55" s="6">
        <v>16592</v>
      </c>
      <c r="H55" s="6">
        <v>21</v>
      </c>
      <c r="I55" s="6">
        <v>38</v>
      </c>
      <c r="J55" s="6">
        <v>675</v>
      </c>
      <c r="K55" s="6">
        <v>260</v>
      </c>
      <c r="L55" s="6">
        <v>415</v>
      </c>
      <c r="M55" s="6"/>
      <c r="N55" s="6">
        <v>87</v>
      </c>
      <c r="O55" s="6">
        <v>720</v>
      </c>
      <c r="P55" s="6">
        <v>5</v>
      </c>
      <c r="Q55" s="6">
        <v>0</v>
      </c>
      <c r="R55" s="6">
        <v>245</v>
      </c>
      <c r="S55" s="6">
        <v>200</v>
      </c>
    </row>
    <row r="56" spans="1:19" x14ac:dyDescent="0.25">
      <c r="A56" s="4" t="s">
        <v>72</v>
      </c>
      <c r="B56" s="4">
        <v>18716</v>
      </c>
      <c r="C56" s="4">
        <v>18757</v>
      </c>
      <c r="D56" s="4">
        <v>18755</v>
      </c>
      <c r="E56" s="4">
        <v>72</v>
      </c>
      <c r="F56" s="4">
        <v>74</v>
      </c>
      <c r="G56" s="4">
        <v>18042</v>
      </c>
      <c r="H56" s="4">
        <v>17</v>
      </c>
      <c r="I56" s="4">
        <v>34</v>
      </c>
      <c r="J56" s="4">
        <v>539</v>
      </c>
      <c r="K56" s="4">
        <v>248</v>
      </c>
      <c r="L56" s="4">
        <v>291</v>
      </c>
      <c r="M56" s="4"/>
      <c r="N56" s="4">
        <v>84</v>
      </c>
      <c r="O56" s="4">
        <v>783</v>
      </c>
      <c r="P56" s="4">
        <v>2</v>
      </c>
      <c r="Q56" s="4">
        <v>1</v>
      </c>
      <c r="R56" s="4">
        <v>185</v>
      </c>
      <c r="S56" s="4">
        <v>81</v>
      </c>
    </row>
    <row r="57" spans="1:19" x14ac:dyDescent="0.25">
      <c r="A57" s="11" t="s">
        <v>73</v>
      </c>
      <c r="B57" s="11">
        <v>1041932</v>
      </c>
      <c r="C57" s="11">
        <v>1044438</v>
      </c>
      <c r="D57" s="11">
        <v>1046895</v>
      </c>
      <c r="E57" s="11">
        <v>10507</v>
      </c>
      <c r="F57" s="11">
        <v>8050</v>
      </c>
      <c r="G57" s="11">
        <v>399396</v>
      </c>
      <c r="H57" s="11">
        <v>3317</v>
      </c>
      <c r="I57" s="11">
        <v>4060</v>
      </c>
      <c r="J57" s="11">
        <v>125151</v>
      </c>
      <c r="K57" s="11">
        <v>69444</v>
      </c>
      <c r="L57" s="11">
        <v>55707</v>
      </c>
      <c r="M57" s="11">
        <v>0</v>
      </c>
      <c r="N57" s="11">
        <v>14516</v>
      </c>
      <c r="O57" s="11">
        <v>120195</v>
      </c>
      <c r="P57" s="11">
        <v>751</v>
      </c>
      <c r="Q57" s="11">
        <v>54</v>
      </c>
      <c r="R57" s="11">
        <v>17565</v>
      </c>
      <c r="S57" s="11">
        <v>17565</v>
      </c>
    </row>
  </sheetData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beginning with the March 2017 reports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60259</v>
      </c>
      <c r="D2" s="26">
        <v>59690</v>
      </c>
      <c r="E2" s="26">
        <v>442</v>
      </c>
      <c r="F2" s="26">
        <v>1011</v>
      </c>
      <c r="G2" s="26">
        <v>57758</v>
      </c>
      <c r="H2" s="26">
        <v>172</v>
      </c>
      <c r="I2" s="26">
        <v>358</v>
      </c>
      <c r="J2" s="26">
        <v>5488</v>
      </c>
      <c r="K2" s="26">
        <v>3040</v>
      </c>
      <c r="L2" s="26">
        <v>2448</v>
      </c>
      <c r="M2" s="26"/>
      <c r="N2" s="26">
        <v>640</v>
      </c>
      <c r="O2" s="26">
        <v>8965</v>
      </c>
      <c r="P2" s="26">
        <v>28</v>
      </c>
      <c r="Q2" s="26">
        <v>2</v>
      </c>
      <c r="R2" s="26">
        <v>871</v>
      </c>
      <c r="S2" s="26">
        <v>1040</v>
      </c>
    </row>
    <row r="3" spans="1:19" x14ac:dyDescent="0.25">
      <c r="A3" s="27" t="s">
        <v>19</v>
      </c>
      <c r="B3" s="27">
        <v>22737</v>
      </c>
      <c r="C3" s="27">
        <v>23004</v>
      </c>
      <c r="D3" s="27">
        <v>23075</v>
      </c>
      <c r="E3" s="27">
        <v>189</v>
      </c>
      <c r="F3" s="27">
        <v>118</v>
      </c>
      <c r="G3" s="27">
        <v>22579</v>
      </c>
      <c r="H3" s="27">
        <v>100</v>
      </c>
      <c r="I3" s="27">
        <v>110</v>
      </c>
      <c r="J3" s="27">
        <v>2952</v>
      </c>
      <c r="K3" s="27">
        <v>1926</v>
      </c>
      <c r="L3" s="27">
        <v>1026</v>
      </c>
      <c r="M3" s="27"/>
      <c r="N3" s="27">
        <v>450</v>
      </c>
      <c r="O3" s="27">
        <v>3857</v>
      </c>
      <c r="P3" s="27">
        <v>32</v>
      </c>
      <c r="Q3" s="27">
        <v>2</v>
      </c>
      <c r="R3" s="27">
        <v>392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65121</v>
      </c>
      <c r="D4" s="26">
        <v>65742</v>
      </c>
      <c r="E4" s="26">
        <v>816</v>
      </c>
      <c r="F4" s="26">
        <v>195</v>
      </c>
      <c r="G4" s="26">
        <v>59429</v>
      </c>
      <c r="H4" s="26">
        <v>448</v>
      </c>
      <c r="I4" s="26">
        <v>78</v>
      </c>
      <c r="J4" s="26">
        <v>16748</v>
      </c>
      <c r="K4" s="26">
        <v>8562</v>
      </c>
      <c r="L4" s="26">
        <v>8186</v>
      </c>
      <c r="M4" s="26"/>
      <c r="N4" s="26">
        <v>1286</v>
      </c>
      <c r="O4" s="26">
        <v>6598</v>
      </c>
      <c r="P4" s="26">
        <v>38</v>
      </c>
      <c r="Q4" s="26">
        <v>3</v>
      </c>
      <c r="R4" s="26">
        <v>1423</v>
      </c>
      <c r="S4" s="26">
        <v>1282</v>
      </c>
    </row>
    <row r="5" spans="1:19" x14ac:dyDescent="0.25">
      <c r="A5" s="27" t="s">
        <v>21</v>
      </c>
      <c r="B5" s="27">
        <v>11333</v>
      </c>
      <c r="C5" s="27">
        <v>11321</v>
      </c>
      <c r="D5" s="27">
        <v>11337</v>
      </c>
      <c r="E5" s="27">
        <v>36</v>
      </c>
      <c r="F5" s="27">
        <v>20</v>
      </c>
      <c r="G5" s="27">
        <v>11038</v>
      </c>
      <c r="H5" s="27">
        <v>5</v>
      </c>
      <c r="I5" s="27">
        <v>3</v>
      </c>
      <c r="J5" s="27">
        <v>319</v>
      </c>
      <c r="K5" s="27">
        <v>212</v>
      </c>
      <c r="L5" s="27">
        <v>107</v>
      </c>
      <c r="M5" s="27"/>
      <c r="N5" s="27">
        <v>18</v>
      </c>
      <c r="O5" s="27">
        <v>199</v>
      </c>
      <c r="P5" s="27">
        <v>0</v>
      </c>
      <c r="Q5" s="27">
        <v>0</v>
      </c>
      <c r="R5" s="27">
        <v>122</v>
      </c>
      <c r="S5" s="27">
        <v>38</v>
      </c>
    </row>
    <row r="6" spans="1:19" x14ac:dyDescent="0.25">
      <c r="A6" s="26" t="s">
        <v>22</v>
      </c>
      <c r="B6" s="26">
        <v>60607</v>
      </c>
      <c r="C6" s="26">
        <v>60441</v>
      </c>
      <c r="D6" s="26">
        <v>60876</v>
      </c>
      <c r="E6" s="26">
        <v>676</v>
      </c>
      <c r="F6" s="26">
        <v>241</v>
      </c>
      <c r="G6" s="26">
        <v>56867</v>
      </c>
      <c r="H6" s="26">
        <v>337</v>
      </c>
      <c r="I6" s="26">
        <v>105</v>
      </c>
      <c r="J6" s="26">
        <v>11035</v>
      </c>
      <c r="K6" s="26">
        <v>5327</v>
      </c>
      <c r="L6" s="26">
        <v>5708</v>
      </c>
      <c r="M6" s="26"/>
      <c r="N6" s="26">
        <v>1106</v>
      </c>
      <c r="O6" s="26">
        <v>12252</v>
      </c>
      <c r="P6" s="26">
        <v>59</v>
      </c>
      <c r="Q6" s="26">
        <v>2</v>
      </c>
      <c r="R6" s="26">
        <v>1433</v>
      </c>
      <c r="S6" s="26">
        <v>1666</v>
      </c>
    </row>
    <row r="7" spans="1:19" x14ac:dyDescent="0.25">
      <c r="A7" s="27" t="s">
        <v>23</v>
      </c>
      <c r="B7" s="27">
        <v>13917</v>
      </c>
      <c r="C7" s="27">
        <v>13963</v>
      </c>
      <c r="D7" s="27">
        <v>14081</v>
      </c>
      <c r="E7" s="27">
        <v>125</v>
      </c>
      <c r="F7" s="27">
        <v>7</v>
      </c>
      <c r="G7" s="27">
        <v>13995</v>
      </c>
      <c r="H7" s="27">
        <v>44</v>
      </c>
      <c r="I7" s="27">
        <v>5</v>
      </c>
      <c r="J7" s="27">
        <v>1379</v>
      </c>
      <c r="K7" s="27">
        <v>1023</v>
      </c>
      <c r="L7" s="27">
        <v>356</v>
      </c>
      <c r="M7" s="27"/>
      <c r="N7" s="27">
        <v>127</v>
      </c>
      <c r="O7" s="27">
        <v>575</v>
      </c>
      <c r="P7" s="27">
        <v>8</v>
      </c>
      <c r="Q7" s="27">
        <v>1</v>
      </c>
      <c r="R7" s="27">
        <v>302</v>
      </c>
      <c r="S7" s="27">
        <v>332</v>
      </c>
    </row>
    <row r="8" spans="1:19" x14ac:dyDescent="0.25">
      <c r="A8" s="26" t="s">
        <v>24</v>
      </c>
      <c r="B8" s="26">
        <v>8472</v>
      </c>
      <c r="C8" s="26">
        <v>8526</v>
      </c>
      <c r="D8" s="26">
        <v>8559</v>
      </c>
      <c r="E8" s="26">
        <v>39</v>
      </c>
      <c r="F8" s="26">
        <v>6</v>
      </c>
      <c r="G8" s="26">
        <v>8394</v>
      </c>
      <c r="H8" s="26">
        <v>12</v>
      </c>
      <c r="I8" s="26">
        <v>2</v>
      </c>
      <c r="J8" s="26">
        <v>806</v>
      </c>
      <c r="K8" s="26">
        <v>605</v>
      </c>
      <c r="L8" s="26">
        <v>201</v>
      </c>
      <c r="M8" s="26"/>
      <c r="N8" s="26">
        <v>92</v>
      </c>
      <c r="O8" s="26">
        <v>535</v>
      </c>
      <c r="P8" s="26">
        <v>4</v>
      </c>
      <c r="Q8" s="26">
        <v>0</v>
      </c>
      <c r="R8" s="26">
        <v>162</v>
      </c>
      <c r="S8" s="26">
        <v>221</v>
      </c>
    </row>
    <row r="9" spans="1:19" x14ac:dyDescent="0.25">
      <c r="A9" s="27" t="s">
        <v>25</v>
      </c>
      <c r="B9" s="27">
        <v>11375</v>
      </c>
      <c r="C9" s="27">
        <v>11214</v>
      </c>
      <c r="D9" s="27">
        <v>11127</v>
      </c>
      <c r="E9" s="27">
        <v>32</v>
      </c>
      <c r="F9" s="27">
        <v>119</v>
      </c>
      <c r="G9" s="27">
        <v>10917</v>
      </c>
      <c r="H9" s="27">
        <v>10</v>
      </c>
      <c r="I9" s="27">
        <v>25</v>
      </c>
      <c r="J9" s="27">
        <v>404</v>
      </c>
      <c r="K9" s="27">
        <v>293</v>
      </c>
      <c r="L9" s="27">
        <v>111</v>
      </c>
      <c r="M9" s="27"/>
      <c r="N9" s="27">
        <v>53</v>
      </c>
      <c r="O9" s="27">
        <v>287</v>
      </c>
      <c r="P9" s="27">
        <v>0</v>
      </c>
      <c r="Q9" s="27">
        <v>0</v>
      </c>
      <c r="R9" s="27">
        <v>131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5976</v>
      </c>
      <c r="D10" s="26">
        <v>6014</v>
      </c>
      <c r="E10" s="26">
        <v>39</v>
      </c>
      <c r="F10" s="26">
        <v>1</v>
      </c>
      <c r="G10" s="26">
        <v>5891</v>
      </c>
      <c r="H10" s="26">
        <v>3</v>
      </c>
      <c r="I10" s="26">
        <v>0</v>
      </c>
      <c r="J10" s="26">
        <v>45</v>
      </c>
      <c r="K10" s="26">
        <v>22</v>
      </c>
      <c r="L10" s="26">
        <v>23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52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3465</v>
      </c>
      <c r="E11" s="27">
        <v>3000</v>
      </c>
      <c r="F11" s="27">
        <v>3000</v>
      </c>
      <c r="G11" s="27">
        <v>3465</v>
      </c>
      <c r="H11" s="27">
        <v>3000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3183</v>
      </c>
      <c r="D12" s="28">
        <v>3236</v>
      </c>
      <c r="E12" s="28">
        <v>57</v>
      </c>
      <c r="F12" s="28">
        <v>4</v>
      </c>
      <c r="G12" s="28">
        <v>3127</v>
      </c>
      <c r="H12" s="28">
        <v>20</v>
      </c>
      <c r="I12" s="28">
        <v>3</v>
      </c>
      <c r="J12" s="28">
        <v>312</v>
      </c>
      <c r="K12" s="28">
        <v>226</v>
      </c>
      <c r="L12" s="28">
        <v>86</v>
      </c>
      <c r="M12" s="28"/>
      <c r="N12" s="28">
        <v>46</v>
      </c>
      <c r="O12" s="28">
        <v>488</v>
      </c>
      <c r="P12" s="28">
        <v>2</v>
      </c>
      <c r="Q12" s="28">
        <v>0</v>
      </c>
      <c r="R12" s="28">
        <v>105</v>
      </c>
      <c r="S12" s="28">
        <v>85</v>
      </c>
    </row>
    <row r="13" spans="1:19" x14ac:dyDescent="0.25">
      <c r="A13" s="28" t="s">
        <v>29</v>
      </c>
      <c r="B13" s="28">
        <v>5077</v>
      </c>
      <c r="C13" s="28">
        <v>4986</v>
      </c>
      <c r="D13" s="28">
        <v>5034</v>
      </c>
      <c r="E13" s="28">
        <v>67</v>
      </c>
      <c r="F13" s="28">
        <v>19</v>
      </c>
      <c r="G13" s="28">
        <v>4956</v>
      </c>
      <c r="H13" s="28">
        <v>39</v>
      </c>
      <c r="I13" s="28">
        <v>6</v>
      </c>
      <c r="J13" s="28">
        <v>927</v>
      </c>
      <c r="K13" s="28">
        <v>571</v>
      </c>
      <c r="L13" s="28">
        <v>356</v>
      </c>
      <c r="M13" s="28"/>
      <c r="N13" s="28">
        <v>85</v>
      </c>
      <c r="O13" s="28">
        <v>352</v>
      </c>
      <c r="P13" s="28">
        <v>5</v>
      </c>
      <c r="Q13" s="28">
        <v>0</v>
      </c>
      <c r="R13" s="28">
        <v>217</v>
      </c>
      <c r="S13" s="28">
        <v>216</v>
      </c>
    </row>
    <row r="14" spans="1:19" x14ac:dyDescent="0.25">
      <c r="A14" s="28" t="s">
        <v>30</v>
      </c>
      <c r="B14" s="28">
        <v>16823</v>
      </c>
      <c r="C14" s="28">
        <v>16978</v>
      </c>
      <c r="D14" s="28">
        <v>15926</v>
      </c>
      <c r="E14" s="28">
        <v>113</v>
      </c>
      <c r="F14" s="28">
        <v>1165</v>
      </c>
      <c r="G14" s="28">
        <v>15621</v>
      </c>
      <c r="H14" s="28">
        <v>41</v>
      </c>
      <c r="I14" s="28">
        <v>233</v>
      </c>
      <c r="J14" s="28">
        <v>1376</v>
      </c>
      <c r="K14" s="28">
        <v>975</v>
      </c>
      <c r="L14" s="28">
        <v>401</v>
      </c>
      <c r="M14" s="28"/>
      <c r="N14" s="28">
        <v>176</v>
      </c>
      <c r="O14" s="28">
        <v>1260</v>
      </c>
      <c r="P14" s="28">
        <v>8</v>
      </c>
      <c r="Q14" s="28">
        <v>0</v>
      </c>
      <c r="R14" s="28">
        <v>522</v>
      </c>
      <c r="S14" s="28">
        <v>326</v>
      </c>
    </row>
    <row r="15" spans="1:19" x14ac:dyDescent="0.25">
      <c r="A15" s="28" t="s">
        <v>31</v>
      </c>
      <c r="B15" s="28">
        <v>10735</v>
      </c>
      <c r="C15" s="28">
        <v>10827</v>
      </c>
      <c r="D15" s="28">
        <v>10851</v>
      </c>
      <c r="E15" s="28">
        <v>65</v>
      </c>
      <c r="F15" s="28">
        <v>41</v>
      </c>
      <c r="G15" s="28">
        <v>10638</v>
      </c>
      <c r="H15" s="28">
        <v>23</v>
      </c>
      <c r="I15" s="28">
        <v>16</v>
      </c>
      <c r="J15" s="28">
        <v>1437</v>
      </c>
      <c r="K15" s="28">
        <v>1010</v>
      </c>
      <c r="L15" s="28">
        <v>427</v>
      </c>
      <c r="M15" s="28"/>
      <c r="N15" s="28">
        <v>154</v>
      </c>
      <c r="O15" s="28">
        <v>876</v>
      </c>
      <c r="P15" s="28">
        <v>9</v>
      </c>
      <c r="Q15" s="28">
        <v>0</v>
      </c>
      <c r="R15" s="28">
        <v>488</v>
      </c>
      <c r="S15" s="28">
        <v>292</v>
      </c>
    </row>
    <row r="16" spans="1:19" x14ac:dyDescent="0.25">
      <c r="A16" s="29" t="s">
        <v>32</v>
      </c>
      <c r="B16" s="29">
        <v>35759</v>
      </c>
      <c r="C16" s="29">
        <v>35974</v>
      </c>
      <c r="D16" s="29">
        <v>35047</v>
      </c>
      <c r="E16" s="29">
        <v>302</v>
      </c>
      <c r="F16" s="29">
        <v>1229</v>
      </c>
      <c r="G16" s="29">
        <v>34342</v>
      </c>
      <c r="H16" s="29">
        <v>123</v>
      </c>
      <c r="I16" s="29">
        <v>258</v>
      </c>
      <c r="J16" s="29">
        <v>4052</v>
      </c>
      <c r="K16" s="29">
        <v>2782</v>
      </c>
      <c r="L16" s="29">
        <v>1270</v>
      </c>
      <c r="M16" s="29"/>
      <c r="N16" s="29">
        <v>461</v>
      </c>
      <c r="O16" s="29">
        <v>2976</v>
      </c>
      <c r="P16" s="29">
        <v>24</v>
      </c>
      <c r="Q16" s="29">
        <v>0</v>
      </c>
      <c r="R16" s="29">
        <v>1332</v>
      </c>
      <c r="S16" s="29">
        <v>919</v>
      </c>
    </row>
    <row r="17" spans="1:19" x14ac:dyDescent="0.25">
      <c r="A17" s="27" t="s">
        <v>33</v>
      </c>
      <c r="B17" s="27">
        <v>8497</v>
      </c>
      <c r="C17" s="27">
        <v>8517</v>
      </c>
      <c r="D17" s="27">
        <v>8520</v>
      </c>
      <c r="E17" s="27">
        <v>39</v>
      </c>
      <c r="F17" s="27">
        <v>36</v>
      </c>
      <c r="G17" s="27">
        <v>8211</v>
      </c>
      <c r="H17" s="27">
        <v>2</v>
      </c>
      <c r="I17" s="27">
        <v>17</v>
      </c>
      <c r="J17" s="27">
        <v>288</v>
      </c>
      <c r="K17" s="27">
        <v>145</v>
      </c>
      <c r="L17" s="27">
        <v>143</v>
      </c>
      <c r="M17" s="27"/>
      <c r="N17" s="27">
        <v>50</v>
      </c>
      <c r="O17" s="27">
        <v>445</v>
      </c>
      <c r="P17" s="27">
        <v>2</v>
      </c>
      <c r="Q17" s="27">
        <v>0</v>
      </c>
      <c r="R17" s="27">
        <v>65</v>
      </c>
      <c r="S17" s="27">
        <v>86</v>
      </c>
    </row>
    <row r="18" spans="1:19" x14ac:dyDescent="0.25">
      <c r="A18" s="26" t="s">
        <v>34</v>
      </c>
      <c r="B18" s="26">
        <v>15052</v>
      </c>
      <c r="C18" s="26">
        <v>15283</v>
      </c>
      <c r="D18" s="26">
        <v>15330</v>
      </c>
      <c r="E18" s="26">
        <v>150</v>
      </c>
      <c r="F18" s="26">
        <v>103</v>
      </c>
      <c r="G18" s="26">
        <v>15047</v>
      </c>
      <c r="H18" s="26">
        <v>87</v>
      </c>
      <c r="I18" s="26">
        <v>14</v>
      </c>
      <c r="J18" s="26">
        <v>2930</v>
      </c>
      <c r="K18" s="26">
        <v>1188</v>
      </c>
      <c r="L18" s="26">
        <v>1742</v>
      </c>
      <c r="M18" s="26"/>
      <c r="N18" s="26">
        <v>252</v>
      </c>
      <c r="O18" s="26">
        <v>3630</v>
      </c>
      <c r="P18" s="26">
        <v>25</v>
      </c>
      <c r="Q18" s="26">
        <v>0</v>
      </c>
      <c r="R18" s="26">
        <v>737</v>
      </c>
      <c r="S18" s="26">
        <v>376</v>
      </c>
    </row>
    <row r="19" spans="1:19" x14ac:dyDescent="0.25">
      <c r="A19" s="27" t="s">
        <v>35</v>
      </c>
      <c r="B19" s="27">
        <v>9239</v>
      </c>
      <c r="C19" s="27">
        <v>9254</v>
      </c>
      <c r="D19" s="27">
        <v>9319</v>
      </c>
      <c r="E19" s="27">
        <v>67</v>
      </c>
      <c r="F19" s="27">
        <v>2</v>
      </c>
      <c r="G19" s="27">
        <v>9243</v>
      </c>
      <c r="H19" s="27">
        <v>3</v>
      </c>
      <c r="I19" s="27">
        <v>0</v>
      </c>
      <c r="J19" s="27">
        <v>246</v>
      </c>
      <c r="K19" s="27">
        <v>137</v>
      </c>
      <c r="L19" s="27">
        <v>109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84</v>
      </c>
      <c r="S19" s="27">
        <v>53</v>
      </c>
    </row>
    <row r="20" spans="1:19" x14ac:dyDescent="0.25">
      <c r="A20" s="26" t="s">
        <v>36</v>
      </c>
      <c r="B20" s="26">
        <v>33625</v>
      </c>
      <c r="C20" s="26">
        <v>33669</v>
      </c>
      <c r="D20" s="26">
        <v>33735</v>
      </c>
      <c r="E20" s="26">
        <v>369</v>
      </c>
      <c r="F20" s="26">
        <v>303</v>
      </c>
      <c r="G20" s="26">
        <v>31814</v>
      </c>
      <c r="H20" s="26">
        <v>148</v>
      </c>
      <c r="I20" s="26">
        <v>110</v>
      </c>
      <c r="J20" s="26">
        <v>5067</v>
      </c>
      <c r="K20" s="26">
        <v>2992</v>
      </c>
      <c r="L20" s="26">
        <v>2075</v>
      </c>
      <c r="M20" s="26"/>
      <c r="N20" s="26">
        <v>475</v>
      </c>
      <c r="O20" s="26">
        <v>3085</v>
      </c>
      <c r="P20" s="26">
        <v>26</v>
      </c>
      <c r="Q20" s="26">
        <v>0</v>
      </c>
      <c r="R20" s="26">
        <v>517</v>
      </c>
      <c r="S20" s="26">
        <v>834</v>
      </c>
    </row>
    <row r="21" spans="1:19" x14ac:dyDescent="0.25">
      <c r="A21" s="27" t="s">
        <v>37</v>
      </c>
      <c r="B21" s="27">
        <v>27975</v>
      </c>
      <c r="C21" s="27">
        <v>27921</v>
      </c>
      <c r="D21" s="27">
        <v>28087</v>
      </c>
      <c r="E21" s="27">
        <v>224</v>
      </c>
      <c r="F21" s="27">
        <v>58</v>
      </c>
      <c r="G21" s="27">
        <v>26995</v>
      </c>
      <c r="H21" s="27">
        <v>81</v>
      </c>
      <c r="I21" s="27">
        <v>6</v>
      </c>
      <c r="J21" s="27">
        <v>4492</v>
      </c>
      <c r="K21" s="27">
        <v>2750</v>
      </c>
      <c r="L21" s="27">
        <v>1742</v>
      </c>
      <c r="M21" s="27"/>
      <c r="N21" s="27">
        <v>600</v>
      </c>
      <c r="O21" s="27">
        <v>5050</v>
      </c>
      <c r="P21" s="27">
        <v>25</v>
      </c>
      <c r="Q21" s="27">
        <v>8</v>
      </c>
      <c r="R21" s="27">
        <v>248</v>
      </c>
      <c r="S21" s="27">
        <v>467</v>
      </c>
    </row>
    <row r="22" spans="1:19" x14ac:dyDescent="0.25">
      <c r="A22" s="26" t="s">
        <v>38</v>
      </c>
      <c r="B22" s="26">
        <v>20034</v>
      </c>
      <c r="C22" s="26">
        <v>19997</v>
      </c>
      <c r="D22" s="26">
        <v>19726</v>
      </c>
      <c r="E22" s="26">
        <v>81</v>
      </c>
      <c r="F22" s="26">
        <v>352</v>
      </c>
      <c r="G22" s="26">
        <v>18389</v>
      </c>
      <c r="H22" s="26">
        <v>14</v>
      </c>
      <c r="I22" s="26">
        <v>50</v>
      </c>
      <c r="J22" s="26">
        <v>835</v>
      </c>
      <c r="K22" s="26">
        <v>528</v>
      </c>
      <c r="L22" s="26">
        <v>307</v>
      </c>
      <c r="M22" s="26"/>
      <c r="N22" s="26">
        <v>128</v>
      </c>
      <c r="O22" s="26">
        <v>1734</v>
      </c>
      <c r="P22" s="26">
        <v>4</v>
      </c>
      <c r="Q22" s="26">
        <v>1</v>
      </c>
      <c r="R22" s="26">
        <v>232</v>
      </c>
      <c r="S22" s="26">
        <v>116</v>
      </c>
    </row>
    <row r="23" spans="1:19" x14ac:dyDescent="0.25">
      <c r="A23" s="27" t="s">
        <v>39</v>
      </c>
      <c r="B23" s="27">
        <v>22175</v>
      </c>
      <c r="C23" s="27">
        <v>22307</v>
      </c>
      <c r="D23" s="27">
        <v>21833</v>
      </c>
      <c r="E23" s="27">
        <v>278</v>
      </c>
      <c r="F23" s="27">
        <v>752</v>
      </c>
      <c r="G23" s="27">
        <v>20629</v>
      </c>
      <c r="H23" s="27">
        <v>124</v>
      </c>
      <c r="I23" s="27">
        <v>214</v>
      </c>
      <c r="J23" s="27">
        <v>4741</v>
      </c>
      <c r="K23" s="27">
        <v>2298</v>
      </c>
      <c r="L23" s="27">
        <v>2443</v>
      </c>
      <c r="M23" s="27"/>
      <c r="N23" s="27">
        <v>475</v>
      </c>
      <c r="O23" s="27">
        <v>3069</v>
      </c>
      <c r="P23" s="27">
        <v>41</v>
      </c>
      <c r="Q23" s="27">
        <v>2</v>
      </c>
      <c r="R23" s="27">
        <v>751</v>
      </c>
      <c r="S23" s="27">
        <v>830</v>
      </c>
    </row>
    <row r="24" spans="1:19" x14ac:dyDescent="0.25">
      <c r="A24" s="26" t="s">
        <v>40</v>
      </c>
      <c r="B24" s="26">
        <v>85313</v>
      </c>
      <c r="C24" s="26">
        <v>87109</v>
      </c>
      <c r="D24" s="26">
        <v>86589</v>
      </c>
      <c r="E24" s="26">
        <v>909</v>
      </c>
      <c r="F24" s="26">
        <v>1429</v>
      </c>
      <c r="G24" s="26">
        <v>76042</v>
      </c>
      <c r="H24" s="26">
        <v>406</v>
      </c>
      <c r="I24" s="26">
        <v>524</v>
      </c>
      <c r="J24" s="26">
        <v>20047</v>
      </c>
      <c r="K24" s="26">
        <v>11253</v>
      </c>
      <c r="L24" s="26">
        <v>8794</v>
      </c>
      <c r="M24" s="26"/>
      <c r="N24" s="26">
        <v>1803</v>
      </c>
      <c r="O24" s="26">
        <v>17297</v>
      </c>
      <c r="P24" s="26">
        <v>176</v>
      </c>
      <c r="Q24" s="26">
        <v>12</v>
      </c>
      <c r="R24" s="26">
        <v>1776</v>
      </c>
      <c r="S24" s="26">
        <v>2246</v>
      </c>
    </row>
    <row r="25" spans="1:19" x14ac:dyDescent="0.25">
      <c r="A25" s="27" t="s">
        <v>41</v>
      </c>
      <c r="B25" s="27">
        <v>13409</v>
      </c>
      <c r="C25" s="27">
        <v>13366</v>
      </c>
      <c r="D25" s="27">
        <v>13464</v>
      </c>
      <c r="E25" s="27">
        <v>141</v>
      </c>
      <c r="F25" s="27">
        <v>43</v>
      </c>
      <c r="G25" s="27">
        <v>13019</v>
      </c>
      <c r="H25" s="27">
        <v>67</v>
      </c>
      <c r="I25" s="27">
        <v>19</v>
      </c>
      <c r="J25" s="27">
        <v>1558</v>
      </c>
      <c r="K25" s="27">
        <v>845</v>
      </c>
      <c r="L25" s="27">
        <v>713</v>
      </c>
      <c r="M25" s="27"/>
      <c r="N25" s="27">
        <v>157</v>
      </c>
      <c r="O25" s="27">
        <v>898</v>
      </c>
      <c r="P25" s="27">
        <v>4</v>
      </c>
      <c r="Q25" s="27">
        <v>0</v>
      </c>
      <c r="R25" s="27">
        <v>538</v>
      </c>
      <c r="S25" s="27">
        <v>172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17932</v>
      </c>
      <c r="D27" s="27">
        <v>17596</v>
      </c>
      <c r="E27" s="27">
        <v>78</v>
      </c>
      <c r="F27" s="27">
        <v>414</v>
      </c>
      <c r="G27" s="27">
        <v>17013</v>
      </c>
      <c r="H27" s="27">
        <v>34</v>
      </c>
      <c r="I27" s="27">
        <v>119</v>
      </c>
      <c r="J27" s="27">
        <v>1036</v>
      </c>
      <c r="K27" s="27">
        <v>755</v>
      </c>
      <c r="L27" s="27">
        <v>281</v>
      </c>
      <c r="M27" s="27"/>
      <c r="N27" s="27">
        <v>121</v>
      </c>
      <c r="O27" s="27">
        <v>948</v>
      </c>
      <c r="P27" s="27">
        <v>10</v>
      </c>
      <c r="Q27" s="27">
        <v>0</v>
      </c>
      <c r="R27" s="27">
        <v>250</v>
      </c>
      <c r="S27" s="27">
        <v>203</v>
      </c>
    </row>
    <row r="28" spans="1:19" x14ac:dyDescent="0.25">
      <c r="A28" s="26" t="s">
        <v>44</v>
      </c>
      <c r="B28" s="26">
        <v>3808</v>
      </c>
      <c r="C28" s="26">
        <v>3852</v>
      </c>
      <c r="D28" s="26">
        <v>3855</v>
      </c>
      <c r="E28" s="26">
        <v>15</v>
      </c>
      <c r="F28" s="26">
        <v>12</v>
      </c>
      <c r="G28" s="26">
        <v>3813</v>
      </c>
      <c r="H28" s="26">
        <v>8</v>
      </c>
      <c r="I28" s="26">
        <v>1</v>
      </c>
      <c r="J28" s="26">
        <v>425</v>
      </c>
      <c r="K28" s="26">
        <v>246</v>
      </c>
      <c r="L28" s="26">
        <v>179</v>
      </c>
      <c r="M28" s="26"/>
      <c r="N28" s="26">
        <v>60</v>
      </c>
      <c r="O28" s="26">
        <v>508</v>
      </c>
      <c r="P28" s="26">
        <v>7</v>
      </c>
      <c r="Q28" s="26">
        <v>1</v>
      </c>
      <c r="R28" s="26">
        <v>56</v>
      </c>
      <c r="S28" s="26">
        <v>67</v>
      </c>
    </row>
    <row r="29" spans="1:19" x14ac:dyDescent="0.25">
      <c r="A29" s="27" t="s">
        <v>45</v>
      </c>
      <c r="B29" s="27">
        <v>16777</v>
      </c>
      <c r="C29" s="27">
        <v>16967</v>
      </c>
      <c r="D29" s="27">
        <v>17074</v>
      </c>
      <c r="E29" s="27">
        <v>221</v>
      </c>
      <c r="F29" s="27">
        <v>114</v>
      </c>
      <c r="G29" s="27">
        <v>16726</v>
      </c>
      <c r="H29" s="27">
        <v>84</v>
      </c>
      <c r="I29" s="27">
        <v>11</v>
      </c>
      <c r="J29" s="27">
        <v>3184</v>
      </c>
      <c r="K29" s="27">
        <v>1897</v>
      </c>
      <c r="L29" s="27">
        <v>1287</v>
      </c>
      <c r="M29" s="27"/>
      <c r="N29" s="27">
        <v>291</v>
      </c>
      <c r="O29" s="27">
        <v>1773</v>
      </c>
      <c r="P29" s="27">
        <v>9</v>
      </c>
      <c r="Q29" s="27">
        <v>0</v>
      </c>
      <c r="R29" s="27">
        <v>505</v>
      </c>
      <c r="S29" s="27">
        <v>494</v>
      </c>
    </row>
    <row r="30" spans="1:19" x14ac:dyDescent="0.25">
      <c r="A30" s="26" t="s">
        <v>46</v>
      </c>
      <c r="B30" s="26">
        <v>1201</v>
      </c>
      <c r="C30" s="26">
        <v>1154</v>
      </c>
      <c r="D30" s="26">
        <v>1189</v>
      </c>
      <c r="E30" s="26">
        <v>35</v>
      </c>
      <c r="F30" s="26">
        <v>0</v>
      </c>
      <c r="G30" s="26">
        <v>1069</v>
      </c>
      <c r="H30" s="26">
        <v>5</v>
      </c>
      <c r="I30" s="26">
        <v>0</v>
      </c>
      <c r="J30" s="26">
        <v>40</v>
      </c>
      <c r="K30" s="26">
        <v>38</v>
      </c>
      <c r="L30" s="26">
        <v>2</v>
      </c>
      <c r="M30" s="26"/>
      <c r="N30" s="26">
        <v>13</v>
      </c>
      <c r="O30" s="26">
        <v>160</v>
      </c>
      <c r="P30" s="26">
        <v>1</v>
      </c>
      <c r="Q30" s="26">
        <v>0</v>
      </c>
      <c r="R30" s="26">
        <v>81</v>
      </c>
      <c r="S30" s="26">
        <v>7</v>
      </c>
    </row>
    <row r="31" spans="1:19" x14ac:dyDescent="0.25">
      <c r="A31" s="27" t="s">
        <v>47</v>
      </c>
      <c r="B31" s="27">
        <v>22225</v>
      </c>
      <c r="C31" s="27">
        <v>22142</v>
      </c>
      <c r="D31" s="27">
        <v>21737</v>
      </c>
      <c r="E31" s="27">
        <v>99</v>
      </c>
      <c r="F31" s="27">
        <v>504</v>
      </c>
      <c r="G31" s="27">
        <v>20898</v>
      </c>
      <c r="H31" s="27">
        <v>20</v>
      </c>
      <c r="I31" s="27">
        <v>122</v>
      </c>
      <c r="J31" s="27">
        <v>764</v>
      </c>
      <c r="K31" s="27">
        <v>455</v>
      </c>
      <c r="L31" s="27">
        <v>309</v>
      </c>
      <c r="M31" s="27"/>
      <c r="N31" s="27">
        <v>98</v>
      </c>
      <c r="O31" s="27">
        <v>591</v>
      </c>
      <c r="P31" s="27">
        <v>3</v>
      </c>
      <c r="Q31" s="27">
        <v>0</v>
      </c>
      <c r="R31" s="27">
        <v>314</v>
      </c>
      <c r="S31" s="27">
        <v>76</v>
      </c>
    </row>
    <row r="32" spans="1:19" x14ac:dyDescent="0.25">
      <c r="A32" s="26" t="s">
        <v>48</v>
      </c>
      <c r="B32" s="26">
        <v>22425</v>
      </c>
      <c r="C32" s="26">
        <v>22650</v>
      </c>
      <c r="D32" s="26">
        <v>22793</v>
      </c>
      <c r="E32" s="26">
        <v>181</v>
      </c>
      <c r="F32" s="26">
        <v>38</v>
      </c>
      <c r="G32" s="26">
        <v>22539</v>
      </c>
      <c r="H32" s="26">
        <v>104</v>
      </c>
      <c r="I32" s="26">
        <v>27</v>
      </c>
      <c r="J32" s="26">
        <v>4058</v>
      </c>
      <c r="K32" s="26">
        <v>2697</v>
      </c>
      <c r="L32" s="26">
        <v>1361</v>
      </c>
      <c r="M32" s="26"/>
      <c r="N32" s="26">
        <v>509</v>
      </c>
      <c r="O32" s="26">
        <v>2412</v>
      </c>
      <c r="P32" s="26">
        <v>31</v>
      </c>
      <c r="Q32" s="26">
        <v>20</v>
      </c>
      <c r="R32" s="26">
        <v>612</v>
      </c>
      <c r="S32" s="26">
        <v>439</v>
      </c>
    </row>
    <row r="33" spans="1:19" x14ac:dyDescent="0.25">
      <c r="A33" s="27" t="s">
        <v>49</v>
      </c>
      <c r="B33" s="27">
        <v>23561</v>
      </c>
      <c r="C33" s="27">
        <v>23560</v>
      </c>
      <c r="D33" s="27">
        <v>23624</v>
      </c>
      <c r="E33" s="27">
        <v>182</v>
      </c>
      <c r="F33" s="27">
        <v>118</v>
      </c>
      <c r="G33" s="27">
        <v>23098</v>
      </c>
      <c r="H33" s="27">
        <v>83</v>
      </c>
      <c r="I33" s="27">
        <v>50</v>
      </c>
      <c r="J33" s="27">
        <v>2857</v>
      </c>
      <c r="K33" s="27">
        <v>2234</v>
      </c>
      <c r="L33" s="27">
        <v>623</v>
      </c>
      <c r="M33" s="27"/>
      <c r="N33" s="27">
        <v>331</v>
      </c>
      <c r="O33" s="27">
        <v>3179</v>
      </c>
      <c r="P33" s="27">
        <v>24</v>
      </c>
      <c r="Q33" s="27">
        <v>0</v>
      </c>
      <c r="R33" s="27">
        <v>630</v>
      </c>
      <c r="S33" s="27">
        <v>1236</v>
      </c>
    </row>
    <row r="34" spans="1:19" x14ac:dyDescent="0.25">
      <c r="A34" s="26" t="s">
        <v>50</v>
      </c>
      <c r="B34" s="26">
        <v>10623</v>
      </c>
      <c r="C34" s="26">
        <v>10708</v>
      </c>
      <c r="D34" s="26">
        <v>10700</v>
      </c>
      <c r="E34" s="26">
        <v>72</v>
      </c>
      <c r="F34" s="26">
        <v>80</v>
      </c>
      <c r="G34" s="26">
        <v>10612</v>
      </c>
      <c r="H34" s="26">
        <v>29</v>
      </c>
      <c r="I34" s="26">
        <v>6</v>
      </c>
      <c r="J34" s="26">
        <v>1500</v>
      </c>
      <c r="K34" s="26">
        <v>919</v>
      </c>
      <c r="L34" s="26">
        <v>581</v>
      </c>
      <c r="M34" s="26"/>
      <c r="N34" s="26">
        <v>194</v>
      </c>
      <c r="O34" s="26">
        <v>1129</v>
      </c>
      <c r="P34" s="26">
        <v>9</v>
      </c>
      <c r="Q34" s="26">
        <v>1</v>
      </c>
      <c r="R34" s="26">
        <v>150</v>
      </c>
      <c r="S34" s="26">
        <v>333</v>
      </c>
    </row>
    <row r="35" spans="1:19" x14ac:dyDescent="0.25">
      <c r="A35" s="27" t="s">
        <v>51</v>
      </c>
      <c r="B35" s="27">
        <v>68181</v>
      </c>
      <c r="C35" s="27">
        <v>68149</v>
      </c>
      <c r="D35" s="27">
        <v>67862</v>
      </c>
      <c r="E35" s="27">
        <v>539</v>
      </c>
      <c r="F35" s="27">
        <v>826</v>
      </c>
      <c r="G35" s="27">
        <v>64920</v>
      </c>
      <c r="H35" s="27">
        <v>300</v>
      </c>
      <c r="I35" s="27">
        <v>249</v>
      </c>
      <c r="J35" s="27">
        <v>9989</v>
      </c>
      <c r="K35" s="27">
        <v>6078</v>
      </c>
      <c r="L35" s="27">
        <v>3911</v>
      </c>
      <c r="M35" s="27"/>
      <c r="N35" s="27">
        <v>1150</v>
      </c>
      <c r="O35" s="27">
        <v>12949</v>
      </c>
      <c r="P35" s="27">
        <v>86</v>
      </c>
      <c r="Q35" s="27">
        <v>6</v>
      </c>
      <c r="R35" s="27">
        <v>1036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20907</v>
      </c>
      <c r="D36" s="26">
        <v>20963</v>
      </c>
      <c r="E36" s="26">
        <v>61</v>
      </c>
      <c r="F36" s="26">
        <v>5</v>
      </c>
      <c r="G36" s="26">
        <v>20674</v>
      </c>
      <c r="H36" s="26">
        <v>22</v>
      </c>
      <c r="I36" s="26">
        <v>1</v>
      </c>
      <c r="J36" s="26">
        <v>2084</v>
      </c>
      <c r="K36" s="26">
        <v>1172</v>
      </c>
      <c r="L36" s="26">
        <v>912</v>
      </c>
      <c r="M36" s="26"/>
      <c r="N36" s="26">
        <v>239</v>
      </c>
      <c r="O36" s="26">
        <v>1605</v>
      </c>
      <c r="P36" s="26">
        <v>13</v>
      </c>
      <c r="Q36" s="26">
        <v>3</v>
      </c>
      <c r="R36" s="26">
        <v>460</v>
      </c>
      <c r="S36" s="26">
        <v>345</v>
      </c>
    </row>
    <row r="37" spans="1:19" x14ac:dyDescent="0.25">
      <c r="A37" s="27" t="s">
        <v>53</v>
      </c>
      <c r="B37" s="27">
        <v>30973</v>
      </c>
      <c r="C37" s="27">
        <v>31253</v>
      </c>
      <c r="D37" s="27">
        <v>31401</v>
      </c>
      <c r="E37" s="27">
        <v>247</v>
      </c>
      <c r="F37" s="27">
        <v>99</v>
      </c>
      <c r="G37" s="27">
        <v>29857</v>
      </c>
      <c r="H37" s="27">
        <v>102</v>
      </c>
      <c r="I37" s="27">
        <v>61</v>
      </c>
      <c r="J37" s="27">
        <v>3828</v>
      </c>
      <c r="K37" s="27">
        <v>2233</v>
      </c>
      <c r="L37" s="27">
        <v>1595</v>
      </c>
      <c r="M37" s="27"/>
      <c r="N37" s="27">
        <v>710</v>
      </c>
      <c r="O37" s="27">
        <v>6058</v>
      </c>
      <c r="P37" s="27">
        <v>69</v>
      </c>
      <c r="Q37" s="27">
        <v>17</v>
      </c>
      <c r="R37" s="27">
        <v>407</v>
      </c>
      <c r="S37" s="27">
        <v>231</v>
      </c>
    </row>
    <row r="38" spans="1:19" x14ac:dyDescent="0.25">
      <c r="A38" s="26" t="s">
        <v>54</v>
      </c>
      <c r="B38" s="26">
        <v>6874</v>
      </c>
      <c r="C38" s="26">
        <v>6804</v>
      </c>
      <c r="D38" s="26">
        <v>6837</v>
      </c>
      <c r="E38" s="26">
        <v>137</v>
      </c>
      <c r="F38" s="26">
        <v>104</v>
      </c>
      <c r="G38" s="26">
        <v>6831</v>
      </c>
      <c r="H38" s="26">
        <v>28</v>
      </c>
      <c r="I38" s="26">
        <v>18</v>
      </c>
      <c r="J38" s="26">
        <v>70</v>
      </c>
      <c r="K38" s="26">
        <v>57</v>
      </c>
      <c r="L38" s="26">
        <v>13</v>
      </c>
      <c r="M38" s="26"/>
      <c r="N38" s="26">
        <v>16</v>
      </c>
      <c r="O38" s="26">
        <v>270</v>
      </c>
      <c r="P38" s="26">
        <v>2</v>
      </c>
      <c r="Q38" s="26">
        <v>0</v>
      </c>
      <c r="R38" s="26">
        <v>98</v>
      </c>
      <c r="S38" s="26">
        <v>33</v>
      </c>
    </row>
    <row r="39" spans="1:19" x14ac:dyDescent="0.25">
      <c r="A39" s="30" t="s">
        <v>55</v>
      </c>
      <c r="B39" s="30">
        <v>10344</v>
      </c>
      <c r="C39" s="30">
        <v>10483</v>
      </c>
      <c r="D39" s="30">
        <v>10492</v>
      </c>
      <c r="E39" s="30">
        <v>9</v>
      </c>
      <c r="F39" s="30">
        <v>0</v>
      </c>
      <c r="G39" s="30">
        <v>8338</v>
      </c>
      <c r="H39" s="30">
        <v>2</v>
      </c>
      <c r="I39" s="30">
        <v>0</v>
      </c>
      <c r="J39" s="30">
        <v>688</v>
      </c>
      <c r="K39" s="30">
        <v>13</v>
      </c>
      <c r="L39" s="30">
        <v>675</v>
      </c>
      <c r="M39" s="30"/>
      <c r="N39" s="30">
        <v>130</v>
      </c>
      <c r="O39" s="30">
        <v>227</v>
      </c>
      <c r="P39" s="30">
        <v>1</v>
      </c>
      <c r="Q39" s="30">
        <v>0</v>
      </c>
      <c r="R39" s="30">
        <v>40</v>
      </c>
      <c r="S39" s="30">
        <v>44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21173</v>
      </c>
      <c r="E40" s="30">
        <v>2</v>
      </c>
      <c r="F40" s="30">
        <v>2</v>
      </c>
      <c r="G40" s="30">
        <v>15133</v>
      </c>
      <c r="H40" s="30">
        <v>0</v>
      </c>
      <c r="I40" s="30">
        <v>0</v>
      </c>
      <c r="J40" s="30">
        <v>2605</v>
      </c>
      <c r="K40" s="30">
        <v>9</v>
      </c>
      <c r="L40" s="30">
        <v>2596</v>
      </c>
      <c r="M40" s="30"/>
      <c r="N40" s="30">
        <v>337</v>
      </c>
      <c r="O40" s="30">
        <v>512</v>
      </c>
      <c r="P40" s="30">
        <v>1</v>
      </c>
      <c r="Q40" s="30">
        <v>0</v>
      </c>
      <c r="R40" s="30">
        <v>141</v>
      </c>
      <c r="S40" s="30">
        <v>103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6009</v>
      </c>
      <c r="E41" s="30">
        <v>0</v>
      </c>
      <c r="F41" s="30">
        <v>0</v>
      </c>
      <c r="G41" s="30">
        <v>5439</v>
      </c>
      <c r="H41" s="30">
        <v>0</v>
      </c>
      <c r="I41" s="30">
        <v>0</v>
      </c>
      <c r="J41" s="30">
        <v>114</v>
      </c>
      <c r="K41" s="30">
        <v>99</v>
      </c>
      <c r="L41" s="30">
        <v>15</v>
      </c>
      <c r="M41" s="30"/>
      <c r="N41" s="30">
        <v>70</v>
      </c>
      <c r="O41" s="30">
        <v>294</v>
      </c>
      <c r="P41" s="30">
        <v>1</v>
      </c>
      <c r="Q41" s="30">
        <v>0</v>
      </c>
      <c r="R41" s="30">
        <v>34</v>
      </c>
      <c r="S41" s="30">
        <v>29</v>
      </c>
    </row>
    <row r="42" spans="1:19" x14ac:dyDescent="0.25">
      <c r="A42" s="30" t="s">
        <v>58</v>
      </c>
      <c r="B42" s="30">
        <v>4898</v>
      </c>
      <c r="C42" s="30">
        <v>4894</v>
      </c>
      <c r="D42" s="30">
        <v>4893</v>
      </c>
      <c r="E42" s="30">
        <v>0</v>
      </c>
      <c r="F42" s="30">
        <v>1</v>
      </c>
      <c r="G42" s="30">
        <v>4197</v>
      </c>
      <c r="H42" s="30">
        <v>0</v>
      </c>
      <c r="I42" s="30">
        <v>0</v>
      </c>
      <c r="J42" s="30">
        <v>252</v>
      </c>
      <c r="K42" s="30">
        <v>5</v>
      </c>
      <c r="L42" s="30">
        <v>247</v>
      </c>
      <c r="M42" s="30"/>
      <c r="N42" s="30">
        <v>101</v>
      </c>
      <c r="O42" s="30">
        <v>196</v>
      </c>
      <c r="P42" s="30">
        <v>0</v>
      </c>
      <c r="Q42" s="30">
        <v>0</v>
      </c>
      <c r="R42" s="30">
        <v>24</v>
      </c>
      <c r="S42" s="30">
        <v>44</v>
      </c>
    </row>
    <row r="43" spans="1:19" x14ac:dyDescent="0.25">
      <c r="A43" s="30" t="s">
        <v>59</v>
      </c>
      <c r="B43" s="30">
        <v>13643</v>
      </c>
      <c r="C43" s="30">
        <v>13654</v>
      </c>
      <c r="D43" s="30">
        <v>13657</v>
      </c>
      <c r="E43" s="30">
        <v>3</v>
      </c>
      <c r="F43" s="30">
        <v>0</v>
      </c>
      <c r="G43" s="30">
        <v>9671</v>
      </c>
      <c r="H43" s="30">
        <v>1</v>
      </c>
      <c r="I43" s="30">
        <v>0</v>
      </c>
      <c r="J43" s="30">
        <v>724</v>
      </c>
      <c r="K43" s="30">
        <v>156</v>
      </c>
      <c r="L43" s="30">
        <v>568</v>
      </c>
      <c r="M43" s="30"/>
      <c r="N43" s="30">
        <v>112</v>
      </c>
      <c r="O43" s="30">
        <v>209</v>
      </c>
      <c r="P43" s="30">
        <v>0</v>
      </c>
      <c r="Q43" s="30">
        <v>0</v>
      </c>
      <c r="R43" s="30">
        <v>26</v>
      </c>
      <c r="S43" s="30">
        <v>71</v>
      </c>
    </row>
    <row r="44" spans="1:19" x14ac:dyDescent="0.25">
      <c r="A44" s="31" t="s">
        <v>60</v>
      </c>
      <c r="B44" s="31">
        <v>56007</v>
      </c>
      <c r="C44" s="31">
        <v>56213</v>
      </c>
      <c r="D44" s="31">
        <v>56224</v>
      </c>
      <c r="E44" s="31">
        <v>14</v>
      </c>
      <c r="F44" s="31">
        <v>3</v>
      </c>
      <c r="G44" s="31">
        <v>42778</v>
      </c>
      <c r="H44" s="31">
        <v>3</v>
      </c>
      <c r="I44" s="31">
        <v>0</v>
      </c>
      <c r="J44" s="31">
        <v>4383</v>
      </c>
      <c r="K44" s="31">
        <v>282</v>
      </c>
      <c r="L44" s="31">
        <v>4101</v>
      </c>
      <c r="M44" s="31"/>
      <c r="N44" s="31">
        <v>750</v>
      </c>
      <c r="O44" s="31">
        <v>1438</v>
      </c>
      <c r="P44" s="31">
        <v>3</v>
      </c>
      <c r="Q44" s="31">
        <v>0</v>
      </c>
      <c r="R44" s="31">
        <v>265</v>
      </c>
      <c r="S44" s="31">
        <v>291</v>
      </c>
    </row>
    <row r="45" spans="1:19" x14ac:dyDescent="0.25">
      <c r="A45" s="27" t="s">
        <v>61</v>
      </c>
      <c r="B45" s="27">
        <v>5837</v>
      </c>
      <c r="C45" s="27">
        <v>5896</v>
      </c>
      <c r="D45" s="27">
        <v>5925</v>
      </c>
      <c r="E45" s="27">
        <v>30</v>
      </c>
      <c r="F45" s="27">
        <v>1</v>
      </c>
      <c r="G45" s="27">
        <v>5811</v>
      </c>
      <c r="H45" s="27">
        <v>6</v>
      </c>
      <c r="I45" s="27">
        <v>0</v>
      </c>
      <c r="J45" s="27">
        <v>407</v>
      </c>
      <c r="K45" s="27">
        <v>259</v>
      </c>
      <c r="L45" s="27">
        <v>148</v>
      </c>
      <c r="M45" s="27"/>
      <c r="N45" s="27">
        <v>44</v>
      </c>
      <c r="O45" s="27">
        <v>419</v>
      </c>
      <c r="P45" s="27">
        <v>5</v>
      </c>
      <c r="Q45" s="27">
        <v>0</v>
      </c>
      <c r="R45" s="27">
        <v>49</v>
      </c>
      <c r="S45" s="27">
        <v>143</v>
      </c>
    </row>
    <row r="46" spans="1:19" x14ac:dyDescent="0.25">
      <c r="A46" s="26" t="s">
        <v>62</v>
      </c>
      <c r="B46" s="26">
        <v>6370</v>
      </c>
      <c r="C46" s="26">
        <v>6449</v>
      </c>
      <c r="D46" s="26">
        <v>6480</v>
      </c>
      <c r="E46" s="26">
        <v>34</v>
      </c>
      <c r="F46" s="26">
        <v>3</v>
      </c>
      <c r="G46" s="26">
        <v>6444</v>
      </c>
      <c r="H46" s="26">
        <v>9</v>
      </c>
      <c r="I46" s="26">
        <v>0</v>
      </c>
      <c r="J46" s="26">
        <v>571</v>
      </c>
      <c r="K46" s="26">
        <v>314</v>
      </c>
      <c r="L46" s="26">
        <v>257</v>
      </c>
      <c r="M46" s="26"/>
      <c r="N46" s="26">
        <v>51</v>
      </c>
      <c r="O46" s="26">
        <v>230</v>
      </c>
      <c r="P46" s="26">
        <v>3</v>
      </c>
      <c r="Q46" s="26">
        <v>0</v>
      </c>
      <c r="R46" s="26">
        <v>144</v>
      </c>
      <c r="S46" s="26">
        <v>94</v>
      </c>
    </row>
    <row r="47" spans="1:19" x14ac:dyDescent="0.25">
      <c r="A47" s="27" t="s">
        <v>63</v>
      </c>
      <c r="B47" s="27">
        <v>13871</v>
      </c>
      <c r="C47" s="27">
        <v>13934</v>
      </c>
      <c r="D47" s="27">
        <v>14071</v>
      </c>
      <c r="E47" s="27">
        <v>204</v>
      </c>
      <c r="F47" s="27">
        <v>67</v>
      </c>
      <c r="G47" s="27">
        <v>13914</v>
      </c>
      <c r="H47" s="27">
        <v>57</v>
      </c>
      <c r="I47" s="27">
        <v>33</v>
      </c>
      <c r="J47" s="27">
        <v>2169</v>
      </c>
      <c r="K47" s="27">
        <v>1223</v>
      </c>
      <c r="L47" s="27">
        <v>946</v>
      </c>
      <c r="M47" s="27"/>
      <c r="N47" s="27">
        <v>248</v>
      </c>
      <c r="O47" s="27">
        <v>1445</v>
      </c>
      <c r="P47" s="27">
        <v>5</v>
      </c>
      <c r="Q47" s="27">
        <v>2</v>
      </c>
      <c r="R47" s="27">
        <v>411</v>
      </c>
      <c r="S47" s="27">
        <v>294</v>
      </c>
    </row>
    <row r="48" spans="1:19" x14ac:dyDescent="0.25">
      <c r="A48" s="26" t="s">
        <v>64</v>
      </c>
      <c r="B48" s="26">
        <v>31997</v>
      </c>
      <c r="C48" s="26">
        <v>32302</v>
      </c>
      <c r="D48" s="26">
        <v>32437</v>
      </c>
      <c r="E48" s="26">
        <v>216</v>
      </c>
      <c r="F48" s="26">
        <v>81</v>
      </c>
      <c r="G48" s="26">
        <v>31266</v>
      </c>
      <c r="H48" s="26">
        <v>108</v>
      </c>
      <c r="I48" s="26">
        <v>19</v>
      </c>
      <c r="J48" s="26">
        <v>4324</v>
      </c>
      <c r="K48" s="26">
        <v>1667</v>
      </c>
      <c r="L48" s="26">
        <v>2657</v>
      </c>
      <c r="M48" s="26"/>
      <c r="N48" s="26">
        <v>349</v>
      </c>
      <c r="O48" s="26">
        <v>1914</v>
      </c>
      <c r="P48" s="26">
        <v>13</v>
      </c>
      <c r="Q48" s="26">
        <v>0</v>
      </c>
      <c r="R48" s="26">
        <v>560</v>
      </c>
      <c r="S48" s="26">
        <v>576</v>
      </c>
    </row>
    <row r="49" spans="1:19" x14ac:dyDescent="0.25">
      <c r="A49" s="27" t="s">
        <v>65</v>
      </c>
      <c r="B49" s="27">
        <v>25235</v>
      </c>
      <c r="C49" s="27">
        <v>25315</v>
      </c>
      <c r="D49" s="27">
        <v>25332</v>
      </c>
      <c r="E49" s="27">
        <v>81</v>
      </c>
      <c r="F49" s="27">
        <v>64</v>
      </c>
      <c r="G49" s="27">
        <v>25127</v>
      </c>
      <c r="H49" s="27">
        <v>45</v>
      </c>
      <c r="I49" s="27">
        <v>9</v>
      </c>
      <c r="J49" s="27">
        <v>3706</v>
      </c>
      <c r="K49" s="27">
        <v>1772</v>
      </c>
      <c r="L49" s="27">
        <v>1934</v>
      </c>
      <c r="M49" s="27"/>
      <c r="N49" s="27">
        <v>387</v>
      </c>
      <c r="O49" s="27">
        <v>1944</v>
      </c>
      <c r="P49" s="27">
        <v>6</v>
      </c>
      <c r="Q49" s="27">
        <v>0</v>
      </c>
      <c r="R49" s="27">
        <v>565</v>
      </c>
      <c r="S49" s="27">
        <v>277</v>
      </c>
    </row>
    <row r="50" spans="1:19" x14ac:dyDescent="0.25">
      <c r="A50" s="26" t="s">
        <v>66</v>
      </c>
      <c r="B50" s="26">
        <v>10376</v>
      </c>
      <c r="C50" s="26">
        <v>10461</v>
      </c>
      <c r="D50" s="26">
        <v>10547</v>
      </c>
      <c r="E50" s="26">
        <v>106</v>
      </c>
      <c r="F50" s="26">
        <v>20</v>
      </c>
      <c r="G50" s="26">
        <v>10141</v>
      </c>
      <c r="H50" s="26">
        <v>37</v>
      </c>
      <c r="I50" s="26">
        <v>8</v>
      </c>
      <c r="J50" s="26">
        <v>1135</v>
      </c>
      <c r="K50" s="26">
        <v>521</v>
      </c>
      <c r="L50" s="26">
        <v>614</v>
      </c>
      <c r="M50" s="26"/>
      <c r="N50" s="26">
        <v>157</v>
      </c>
      <c r="O50" s="26">
        <v>1279</v>
      </c>
      <c r="P50" s="26">
        <v>6</v>
      </c>
      <c r="Q50" s="26">
        <v>0</v>
      </c>
      <c r="R50" s="26">
        <v>310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33638</v>
      </c>
      <c r="D51" s="27">
        <v>33250</v>
      </c>
      <c r="E51" s="27">
        <v>235</v>
      </c>
      <c r="F51" s="27">
        <v>623</v>
      </c>
      <c r="G51" s="27">
        <v>32581</v>
      </c>
      <c r="H51" s="27">
        <v>160</v>
      </c>
      <c r="I51" s="27">
        <v>182</v>
      </c>
      <c r="J51" s="27">
        <v>4400</v>
      </c>
      <c r="K51" s="27">
        <v>2434</v>
      </c>
      <c r="L51" s="27">
        <v>1966</v>
      </c>
      <c r="M51" s="27"/>
      <c r="N51" s="27">
        <v>593</v>
      </c>
      <c r="O51" s="27">
        <v>4868</v>
      </c>
      <c r="P51" s="27">
        <v>34</v>
      </c>
      <c r="Q51" s="27">
        <v>5</v>
      </c>
      <c r="R51" s="27">
        <v>459</v>
      </c>
      <c r="S51" s="27">
        <v>721</v>
      </c>
    </row>
    <row r="52" spans="1:19" x14ac:dyDescent="0.25">
      <c r="A52" s="26" t="s">
        <v>68</v>
      </c>
      <c r="B52" s="26">
        <v>13052</v>
      </c>
      <c r="C52" s="26">
        <v>12608</v>
      </c>
      <c r="D52" s="26">
        <v>12684</v>
      </c>
      <c r="E52" s="26">
        <v>156</v>
      </c>
      <c r="F52" s="26">
        <v>80</v>
      </c>
      <c r="G52" s="26">
        <v>12560</v>
      </c>
      <c r="H52" s="26">
        <v>10</v>
      </c>
      <c r="I52" s="26">
        <v>6</v>
      </c>
      <c r="J52" s="26">
        <v>656</v>
      </c>
      <c r="K52" s="26">
        <v>458</v>
      </c>
      <c r="L52" s="26">
        <v>198</v>
      </c>
      <c r="M52" s="26"/>
      <c r="N52" s="26">
        <v>97</v>
      </c>
      <c r="O52" s="26">
        <v>703</v>
      </c>
      <c r="P52" s="26">
        <v>7</v>
      </c>
      <c r="Q52" s="26">
        <v>0</v>
      </c>
      <c r="R52" s="26">
        <v>81</v>
      </c>
      <c r="S52" s="26">
        <v>111</v>
      </c>
    </row>
    <row r="53" spans="1:19" x14ac:dyDescent="0.25">
      <c r="A53" s="27" t="s">
        <v>69</v>
      </c>
      <c r="B53" s="27">
        <v>21582</v>
      </c>
      <c r="C53" s="27">
        <v>21586</v>
      </c>
      <c r="D53" s="27">
        <v>21704</v>
      </c>
      <c r="E53" s="27">
        <v>125</v>
      </c>
      <c r="F53" s="27">
        <v>7</v>
      </c>
      <c r="G53" s="27">
        <v>20970</v>
      </c>
      <c r="H53" s="27">
        <v>64</v>
      </c>
      <c r="I53" s="27">
        <v>1</v>
      </c>
      <c r="J53" s="27">
        <v>2769</v>
      </c>
      <c r="K53" s="27">
        <v>1507</v>
      </c>
      <c r="L53" s="27">
        <v>1262</v>
      </c>
      <c r="M53" s="27"/>
      <c r="N53" s="27">
        <v>274</v>
      </c>
      <c r="O53" s="27">
        <v>1492</v>
      </c>
      <c r="P53" s="27">
        <v>22</v>
      </c>
      <c r="Q53" s="27">
        <v>0</v>
      </c>
      <c r="R53" s="27">
        <v>373</v>
      </c>
      <c r="S53" s="27">
        <v>485</v>
      </c>
    </row>
    <row r="54" spans="1:19" x14ac:dyDescent="0.25">
      <c r="A54" s="26" t="s">
        <v>70</v>
      </c>
      <c r="B54" s="26">
        <v>10848</v>
      </c>
      <c r="C54" s="26">
        <v>10185</v>
      </c>
      <c r="D54" s="26">
        <v>10231</v>
      </c>
      <c r="E54" s="26">
        <v>53</v>
      </c>
      <c r="F54" s="26">
        <v>7</v>
      </c>
      <c r="G54" s="26">
        <v>10041</v>
      </c>
      <c r="H54" s="26">
        <v>22</v>
      </c>
      <c r="I54" s="26">
        <v>2</v>
      </c>
      <c r="J54" s="26">
        <v>573</v>
      </c>
      <c r="K54" s="26">
        <v>349</v>
      </c>
      <c r="L54" s="26">
        <v>224</v>
      </c>
      <c r="M54" s="26"/>
      <c r="N54" s="26">
        <v>73</v>
      </c>
      <c r="O54" s="26">
        <v>343</v>
      </c>
      <c r="P54" s="26">
        <v>0</v>
      </c>
      <c r="Q54" s="26">
        <v>0</v>
      </c>
      <c r="R54" s="26">
        <v>151</v>
      </c>
      <c r="S54" s="26">
        <v>167</v>
      </c>
    </row>
    <row r="55" spans="1:19" x14ac:dyDescent="0.25">
      <c r="A55" s="27" t="s">
        <v>71</v>
      </c>
      <c r="B55" s="27">
        <v>16785</v>
      </c>
      <c r="C55" s="27">
        <v>16781</v>
      </c>
      <c r="D55" s="27">
        <v>16579</v>
      </c>
      <c r="E55" s="27">
        <v>140</v>
      </c>
      <c r="F55" s="27">
        <v>342</v>
      </c>
      <c r="G55" s="27">
        <v>16393</v>
      </c>
      <c r="H55" s="27">
        <v>19</v>
      </c>
      <c r="I55" s="27">
        <v>166</v>
      </c>
      <c r="J55" s="27">
        <v>942</v>
      </c>
      <c r="K55" s="27">
        <v>375</v>
      </c>
      <c r="L55" s="27">
        <v>567</v>
      </c>
      <c r="M55" s="27"/>
      <c r="N55" s="27">
        <v>133</v>
      </c>
      <c r="O55" s="27">
        <v>719</v>
      </c>
      <c r="P55" s="27">
        <v>2</v>
      </c>
      <c r="Q55" s="27">
        <v>0</v>
      </c>
      <c r="R55" s="27">
        <v>204</v>
      </c>
      <c r="S55" s="27">
        <v>210</v>
      </c>
    </row>
    <row r="56" spans="1:19" x14ac:dyDescent="0.25">
      <c r="A56" s="26" t="s">
        <v>72</v>
      </c>
      <c r="B56" s="26">
        <v>18716</v>
      </c>
      <c r="C56" s="26">
        <v>18755</v>
      </c>
      <c r="D56" s="26">
        <v>18808</v>
      </c>
      <c r="E56" s="26">
        <v>54</v>
      </c>
      <c r="F56" s="26">
        <v>1</v>
      </c>
      <c r="G56" s="26">
        <v>18095</v>
      </c>
      <c r="H56" s="26">
        <v>18</v>
      </c>
      <c r="I56" s="26">
        <v>1</v>
      </c>
      <c r="J56" s="26">
        <v>394</v>
      </c>
      <c r="K56" s="26">
        <v>209</v>
      </c>
      <c r="L56" s="26">
        <v>185</v>
      </c>
      <c r="M56" s="26"/>
      <c r="N56" s="26">
        <v>75</v>
      </c>
      <c r="O56" s="26">
        <v>785</v>
      </c>
      <c r="P56" s="26">
        <v>3</v>
      </c>
      <c r="Q56" s="26">
        <v>1</v>
      </c>
      <c r="R56" s="26">
        <v>185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1046888</v>
      </c>
      <c r="D57" s="32">
        <v>1045519</v>
      </c>
      <c r="E57" s="32">
        <v>11269</v>
      </c>
      <c r="F57" s="32">
        <v>12638</v>
      </c>
      <c r="G57" s="32">
        <v>399058</v>
      </c>
      <c r="H57" s="32">
        <v>5664</v>
      </c>
      <c r="I57" s="32">
        <v>5733</v>
      </c>
      <c r="J57" s="32">
        <v>139696</v>
      </c>
      <c r="K57" s="32">
        <v>76079</v>
      </c>
      <c r="L57" s="32">
        <v>63617</v>
      </c>
      <c r="M57" s="32">
        <v>0</v>
      </c>
      <c r="N57" s="32">
        <v>15173</v>
      </c>
      <c r="O57" s="32">
        <v>120962</v>
      </c>
      <c r="P57" s="32">
        <v>869</v>
      </c>
      <c r="Q57" s="32">
        <v>89</v>
      </c>
      <c r="R57" s="32">
        <v>19524</v>
      </c>
      <c r="S57" s="32">
        <v>19524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59693</v>
      </c>
      <c r="D2" s="26">
        <v>57266</v>
      </c>
      <c r="E2" s="26">
        <v>418</v>
      </c>
      <c r="F2" s="26">
        <v>2845</v>
      </c>
      <c r="G2" s="26">
        <v>55795</v>
      </c>
      <c r="H2" s="26">
        <v>184</v>
      </c>
      <c r="I2" s="26">
        <v>849</v>
      </c>
      <c r="J2" s="26">
        <v>7657</v>
      </c>
      <c r="K2" s="26">
        <v>4217</v>
      </c>
      <c r="L2" s="26">
        <v>3440</v>
      </c>
      <c r="M2" s="26"/>
      <c r="N2" s="26">
        <v>728</v>
      </c>
      <c r="O2" s="26">
        <v>8997</v>
      </c>
      <c r="P2" s="26">
        <v>37</v>
      </c>
      <c r="Q2" s="26">
        <v>9</v>
      </c>
      <c r="R2" s="26">
        <v>830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23081</v>
      </c>
      <c r="D3" s="27">
        <v>23248</v>
      </c>
      <c r="E3" s="27">
        <v>193</v>
      </c>
      <c r="F3" s="27">
        <v>26</v>
      </c>
      <c r="G3" s="27">
        <v>22743</v>
      </c>
      <c r="H3" s="27">
        <v>103</v>
      </c>
      <c r="I3" s="27">
        <v>17</v>
      </c>
      <c r="J3" s="27">
        <v>2502</v>
      </c>
      <c r="K3" s="27">
        <v>1596</v>
      </c>
      <c r="L3" s="27">
        <v>906</v>
      </c>
      <c r="M3" s="27"/>
      <c r="N3" s="27">
        <v>374</v>
      </c>
      <c r="O3" s="27">
        <v>3869</v>
      </c>
      <c r="P3" s="27">
        <v>20</v>
      </c>
      <c r="Q3" s="27">
        <v>4</v>
      </c>
      <c r="R3" s="27">
        <v>306</v>
      </c>
      <c r="S3" s="27">
        <v>359</v>
      </c>
    </row>
    <row r="4" spans="1:19" x14ac:dyDescent="0.25">
      <c r="A4" s="26" t="s">
        <v>20</v>
      </c>
      <c r="B4" s="26">
        <v>64927</v>
      </c>
      <c r="C4" s="26">
        <v>65720</v>
      </c>
      <c r="D4" s="26">
        <v>66234</v>
      </c>
      <c r="E4" s="26">
        <v>643</v>
      </c>
      <c r="F4" s="26">
        <v>129</v>
      </c>
      <c r="G4" s="26">
        <v>59793</v>
      </c>
      <c r="H4" s="26">
        <v>330</v>
      </c>
      <c r="I4" s="26">
        <v>69</v>
      </c>
      <c r="J4" s="26">
        <v>13896</v>
      </c>
      <c r="K4" s="26">
        <v>7019</v>
      </c>
      <c r="L4" s="26">
        <v>6877</v>
      </c>
      <c r="M4" s="26"/>
      <c r="N4" s="26">
        <v>1221</v>
      </c>
      <c r="O4" s="26">
        <v>6627</v>
      </c>
      <c r="P4" s="26">
        <v>28</v>
      </c>
      <c r="Q4" s="26">
        <v>2</v>
      </c>
      <c r="R4" s="26">
        <v>1211</v>
      </c>
      <c r="S4" s="26">
        <v>1308</v>
      </c>
    </row>
    <row r="5" spans="1:19" x14ac:dyDescent="0.25">
      <c r="A5" s="27" t="s">
        <v>21</v>
      </c>
      <c r="B5" s="27">
        <v>11333</v>
      </c>
      <c r="C5" s="27">
        <v>11337</v>
      </c>
      <c r="D5" s="27">
        <v>11353</v>
      </c>
      <c r="E5" s="27">
        <v>21</v>
      </c>
      <c r="F5" s="27">
        <v>5</v>
      </c>
      <c r="G5" s="27">
        <v>11056</v>
      </c>
      <c r="H5" s="27">
        <v>4</v>
      </c>
      <c r="I5" s="27">
        <v>0</v>
      </c>
      <c r="J5" s="27">
        <v>230</v>
      </c>
      <c r="K5" s="27">
        <v>164</v>
      </c>
      <c r="L5" s="27">
        <v>66</v>
      </c>
      <c r="M5" s="27"/>
      <c r="N5" s="27">
        <v>23</v>
      </c>
      <c r="O5" s="27">
        <v>199</v>
      </c>
      <c r="P5" s="27">
        <v>0</v>
      </c>
      <c r="Q5" s="27">
        <v>0</v>
      </c>
      <c r="R5" s="27">
        <v>94</v>
      </c>
      <c r="S5" s="27">
        <v>22</v>
      </c>
    </row>
    <row r="6" spans="1:19" x14ac:dyDescent="0.25">
      <c r="A6" s="26" t="s">
        <v>22</v>
      </c>
      <c r="B6" s="26">
        <v>60607</v>
      </c>
      <c r="C6" s="26">
        <v>60876</v>
      </c>
      <c r="D6" s="26">
        <v>60963</v>
      </c>
      <c r="E6" s="26">
        <v>537</v>
      </c>
      <c r="F6" s="26">
        <v>450</v>
      </c>
      <c r="G6" s="26">
        <v>56871</v>
      </c>
      <c r="H6" s="26">
        <v>272</v>
      </c>
      <c r="I6" s="26">
        <v>141</v>
      </c>
      <c r="J6" s="26">
        <v>10172</v>
      </c>
      <c r="K6" s="26">
        <v>4924</v>
      </c>
      <c r="L6" s="26">
        <v>5248</v>
      </c>
      <c r="M6" s="26"/>
      <c r="N6" s="26">
        <v>1020</v>
      </c>
      <c r="O6" s="26">
        <v>12322</v>
      </c>
      <c r="P6" s="26">
        <v>77</v>
      </c>
      <c r="Q6" s="26">
        <v>1</v>
      </c>
      <c r="R6" s="26">
        <v>1299</v>
      </c>
      <c r="S6" s="26">
        <v>1311</v>
      </c>
    </row>
    <row r="7" spans="1:19" x14ac:dyDescent="0.25">
      <c r="A7" s="27" t="s">
        <v>23</v>
      </c>
      <c r="B7" s="27">
        <v>13917</v>
      </c>
      <c r="C7" s="27">
        <v>14080</v>
      </c>
      <c r="D7" s="27">
        <v>14261</v>
      </c>
      <c r="E7" s="27">
        <v>192</v>
      </c>
      <c r="F7" s="27">
        <v>11</v>
      </c>
      <c r="G7" s="27">
        <v>14171</v>
      </c>
      <c r="H7" s="27">
        <v>21</v>
      </c>
      <c r="I7" s="27">
        <v>1</v>
      </c>
      <c r="J7" s="27">
        <v>1223</v>
      </c>
      <c r="K7" s="27">
        <v>970</v>
      </c>
      <c r="L7" s="27">
        <v>253</v>
      </c>
      <c r="M7" s="27"/>
      <c r="N7" s="27">
        <v>128</v>
      </c>
      <c r="O7" s="27">
        <v>582</v>
      </c>
      <c r="P7" s="27">
        <v>6</v>
      </c>
      <c r="Q7" s="27">
        <v>0</v>
      </c>
      <c r="R7" s="27">
        <v>216</v>
      </c>
      <c r="S7" s="27">
        <v>355</v>
      </c>
    </row>
    <row r="8" spans="1:19" x14ac:dyDescent="0.25">
      <c r="A8" s="26" t="s">
        <v>24</v>
      </c>
      <c r="B8" s="26">
        <v>8472</v>
      </c>
      <c r="C8" s="26">
        <v>8559</v>
      </c>
      <c r="D8" s="26">
        <v>8640</v>
      </c>
      <c r="E8" s="26">
        <v>85</v>
      </c>
      <c r="F8" s="26">
        <v>4</v>
      </c>
      <c r="G8" s="26">
        <v>8475</v>
      </c>
      <c r="H8" s="26">
        <v>21</v>
      </c>
      <c r="I8" s="26">
        <v>1</v>
      </c>
      <c r="J8" s="26">
        <v>712</v>
      </c>
      <c r="K8" s="26">
        <v>539</v>
      </c>
      <c r="L8" s="26">
        <v>173</v>
      </c>
      <c r="M8" s="26"/>
      <c r="N8" s="26">
        <v>88</v>
      </c>
      <c r="O8" s="26">
        <v>537</v>
      </c>
      <c r="P8" s="26">
        <v>6</v>
      </c>
      <c r="Q8" s="26">
        <v>4</v>
      </c>
      <c r="R8" s="26">
        <v>167</v>
      </c>
      <c r="S8" s="26">
        <v>184</v>
      </c>
    </row>
    <row r="9" spans="1:19" x14ac:dyDescent="0.25">
      <c r="A9" s="27" t="s">
        <v>25</v>
      </c>
      <c r="B9" s="27">
        <v>11375</v>
      </c>
      <c r="C9" s="27">
        <v>11127</v>
      </c>
      <c r="D9" s="27">
        <v>11140</v>
      </c>
      <c r="E9" s="27">
        <v>27</v>
      </c>
      <c r="F9" s="27">
        <v>14</v>
      </c>
      <c r="G9" s="27">
        <v>10925</v>
      </c>
      <c r="H9" s="27">
        <v>8</v>
      </c>
      <c r="I9" s="27">
        <v>5</v>
      </c>
      <c r="J9" s="27">
        <v>347</v>
      </c>
      <c r="K9" s="27">
        <v>276</v>
      </c>
      <c r="L9" s="27">
        <v>71</v>
      </c>
      <c r="M9" s="27"/>
      <c r="N9" s="27">
        <v>57</v>
      </c>
      <c r="O9" s="27">
        <v>288</v>
      </c>
      <c r="P9" s="27">
        <v>1</v>
      </c>
      <c r="Q9" s="27">
        <v>0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6014</v>
      </c>
      <c r="D10" s="26">
        <v>6037</v>
      </c>
      <c r="E10" s="26">
        <v>25</v>
      </c>
      <c r="F10" s="26">
        <v>2</v>
      </c>
      <c r="G10" s="26">
        <v>5914</v>
      </c>
      <c r="H10" s="26">
        <v>10</v>
      </c>
      <c r="I10" s="26">
        <v>0</v>
      </c>
      <c r="J10" s="26">
        <v>39</v>
      </c>
      <c r="K10" s="26">
        <v>22</v>
      </c>
      <c r="L10" s="26">
        <v>17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38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3466</v>
      </c>
      <c r="E11" s="27">
        <v>3001</v>
      </c>
      <c r="F11" s="27">
        <v>3000</v>
      </c>
      <c r="G11" s="27">
        <v>3466</v>
      </c>
      <c r="H11" s="27">
        <v>3001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3224</v>
      </c>
      <c r="D12" s="28">
        <v>3261</v>
      </c>
      <c r="E12" s="28">
        <v>45</v>
      </c>
      <c r="F12" s="28">
        <v>8</v>
      </c>
      <c r="G12" s="28">
        <v>3142</v>
      </c>
      <c r="H12" s="28">
        <v>7</v>
      </c>
      <c r="I12" s="28">
        <v>5</v>
      </c>
      <c r="J12" s="28">
        <v>290</v>
      </c>
      <c r="K12" s="28">
        <v>235</v>
      </c>
      <c r="L12" s="28">
        <v>55</v>
      </c>
      <c r="M12" s="28"/>
      <c r="N12" s="28">
        <v>39</v>
      </c>
      <c r="O12" s="28">
        <v>489</v>
      </c>
      <c r="P12" s="28">
        <v>3</v>
      </c>
      <c r="Q12" s="28">
        <v>3</v>
      </c>
      <c r="R12" s="28">
        <v>96</v>
      </c>
      <c r="S12" s="28">
        <v>93</v>
      </c>
    </row>
    <row r="13" spans="1:19" x14ac:dyDescent="0.25">
      <c r="A13" s="28" t="s">
        <v>29</v>
      </c>
      <c r="B13" s="28">
        <v>5077</v>
      </c>
      <c r="C13" s="28">
        <v>5085</v>
      </c>
      <c r="D13" s="28">
        <v>5180</v>
      </c>
      <c r="E13" s="28">
        <v>110</v>
      </c>
      <c r="F13" s="28">
        <v>15</v>
      </c>
      <c r="G13" s="28">
        <v>5103</v>
      </c>
      <c r="H13" s="28">
        <v>61</v>
      </c>
      <c r="I13" s="28">
        <v>8</v>
      </c>
      <c r="J13" s="28">
        <v>617</v>
      </c>
      <c r="K13" s="28">
        <v>403</v>
      </c>
      <c r="L13" s="28">
        <v>214</v>
      </c>
      <c r="M13" s="28"/>
      <c r="N13" s="28">
        <v>82</v>
      </c>
      <c r="O13" s="28">
        <v>357</v>
      </c>
      <c r="P13" s="28">
        <v>4</v>
      </c>
      <c r="Q13" s="28">
        <v>0</v>
      </c>
      <c r="R13" s="28">
        <v>217</v>
      </c>
      <c r="S13" s="28">
        <v>177</v>
      </c>
    </row>
    <row r="14" spans="1:19" x14ac:dyDescent="0.25">
      <c r="A14" s="28" t="s">
        <v>30</v>
      </c>
      <c r="B14" s="28">
        <v>16823</v>
      </c>
      <c r="C14" s="28">
        <v>15871</v>
      </c>
      <c r="D14" s="28">
        <v>15765</v>
      </c>
      <c r="E14" s="28">
        <v>103</v>
      </c>
      <c r="F14" s="28">
        <v>209</v>
      </c>
      <c r="G14" s="28">
        <v>15465</v>
      </c>
      <c r="H14" s="28">
        <v>41</v>
      </c>
      <c r="I14" s="28">
        <v>74</v>
      </c>
      <c r="J14" s="28">
        <v>1248</v>
      </c>
      <c r="K14" s="28">
        <v>823</v>
      </c>
      <c r="L14" s="28">
        <v>425</v>
      </c>
      <c r="M14" s="28"/>
      <c r="N14" s="28">
        <v>181</v>
      </c>
      <c r="O14" s="28">
        <v>1271</v>
      </c>
      <c r="P14" s="28">
        <v>15</v>
      </c>
      <c r="Q14" s="28">
        <v>1</v>
      </c>
      <c r="R14" s="28">
        <v>478</v>
      </c>
      <c r="S14" s="28">
        <v>265</v>
      </c>
    </row>
    <row r="15" spans="1:19" x14ac:dyDescent="0.25">
      <c r="A15" s="28" t="s">
        <v>31</v>
      </c>
      <c r="B15" s="28">
        <v>10735</v>
      </c>
      <c r="C15" s="28">
        <v>10868</v>
      </c>
      <c r="D15" s="28">
        <v>10887</v>
      </c>
      <c r="E15" s="28">
        <v>48</v>
      </c>
      <c r="F15" s="28">
        <v>29</v>
      </c>
      <c r="G15" s="28">
        <v>10669</v>
      </c>
      <c r="H15" s="28">
        <v>16</v>
      </c>
      <c r="I15" s="28">
        <v>7</v>
      </c>
      <c r="J15" s="28">
        <v>1319</v>
      </c>
      <c r="K15" s="28">
        <v>919</v>
      </c>
      <c r="L15" s="28">
        <v>400</v>
      </c>
      <c r="M15" s="28"/>
      <c r="N15" s="28">
        <v>143</v>
      </c>
      <c r="O15" s="28">
        <v>886</v>
      </c>
      <c r="P15" s="28">
        <v>9</v>
      </c>
      <c r="Q15" s="28">
        <v>0</v>
      </c>
      <c r="R15" s="28">
        <v>395</v>
      </c>
      <c r="S15" s="28">
        <v>310</v>
      </c>
    </row>
    <row r="16" spans="1:19" x14ac:dyDescent="0.25">
      <c r="A16" s="29" t="s">
        <v>32</v>
      </c>
      <c r="B16" s="29">
        <v>35759</v>
      </c>
      <c r="C16" s="29">
        <v>35048</v>
      </c>
      <c r="D16" s="29">
        <v>35093</v>
      </c>
      <c r="E16" s="29">
        <v>306</v>
      </c>
      <c r="F16" s="29">
        <v>261</v>
      </c>
      <c r="G16" s="29">
        <v>34379</v>
      </c>
      <c r="H16" s="29">
        <v>125</v>
      </c>
      <c r="I16" s="29">
        <v>94</v>
      </c>
      <c r="J16" s="29">
        <v>3474</v>
      </c>
      <c r="K16" s="29">
        <v>2380</v>
      </c>
      <c r="L16" s="29">
        <v>1094</v>
      </c>
      <c r="M16" s="29"/>
      <c r="N16" s="29">
        <v>445</v>
      </c>
      <c r="O16" s="29">
        <v>3003</v>
      </c>
      <c r="P16" s="29">
        <v>31</v>
      </c>
      <c r="Q16" s="29">
        <v>4</v>
      </c>
      <c r="R16" s="29">
        <v>1186</v>
      </c>
      <c r="S16" s="29">
        <v>845</v>
      </c>
    </row>
    <row r="17" spans="1:19" x14ac:dyDescent="0.25">
      <c r="A17" s="27" t="s">
        <v>33</v>
      </c>
      <c r="B17" s="27">
        <v>8497</v>
      </c>
      <c r="C17" s="27">
        <v>8520</v>
      </c>
      <c r="D17" s="27">
        <v>8518</v>
      </c>
      <c r="E17" s="27">
        <v>29</v>
      </c>
      <c r="F17" s="27">
        <v>31</v>
      </c>
      <c r="G17" s="27">
        <v>8210</v>
      </c>
      <c r="H17" s="27">
        <v>1</v>
      </c>
      <c r="I17" s="27">
        <v>10</v>
      </c>
      <c r="J17" s="27">
        <v>276</v>
      </c>
      <c r="K17" s="27">
        <v>152</v>
      </c>
      <c r="L17" s="27">
        <v>124</v>
      </c>
      <c r="M17" s="27"/>
      <c r="N17" s="27">
        <v>50</v>
      </c>
      <c r="O17" s="27">
        <v>445</v>
      </c>
      <c r="P17" s="27">
        <v>1</v>
      </c>
      <c r="Q17" s="27">
        <v>0</v>
      </c>
      <c r="R17" s="27">
        <v>76</v>
      </c>
      <c r="S17" s="27">
        <v>61</v>
      </c>
    </row>
    <row r="18" spans="1:19" x14ac:dyDescent="0.25">
      <c r="A18" s="26" t="s">
        <v>34</v>
      </c>
      <c r="B18" s="26">
        <v>15052</v>
      </c>
      <c r="C18" s="26">
        <v>15330</v>
      </c>
      <c r="D18" s="26">
        <v>15366</v>
      </c>
      <c r="E18" s="26">
        <v>151</v>
      </c>
      <c r="F18" s="26">
        <v>115</v>
      </c>
      <c r="G18" s="26">
        <v>15075</v>
      </c>
      <c r="H18" s="26">
        <v>58</v>
      </c>
      <c r="I18" s="26">
        <v>30</v>
      </c>
      <c r="J18" s="26">
        <v>2617</v>
      </c>
      <c r="K18" s="26">
        <v>1129</v>
      </c>
      <c r="L18" s="26">
        <v>1488</v>
      </c>
      <c r="M18" s="26"/>
      <c r="N18" s="26">
        <v>254</v>
      </c>
      <c r="O18" s="26">
        <v>3648</v>
      </c>
      <c r="P18" s="26">
        <v>15</v>
      </c>
      <c r="Q18" s="26">
        <v>0</v>
      </c>
      <c r="R18" s="26">
        <v>614</v>
      </c>
      <c r="S18" s="26">
        <v>351</v>
      </c>
    </row>
    <row r="19" spans="1:19" x14ac:dyDescent="0.25">
      <c r="A19" s="27" t="s">
        <v>35</v>
      </c>
      <c r="B19" s="27">
        <v>9239</v>
      </c>
      <c r="C19" s="27">
        <v>9319</v>
      </c>
      <c r="D19" s="27">
        <v>9319</v>
      </c>
      <c r="E19" s="27">
        <v>0</v>
      </c>
      <c r="F19" s="27">
        <v>0</v>
      </c>
      <c r="G19" s="27">
        <v>9243</v>
      </c>
      <c r="H19" s="27">
        <v>0</v>
      </c>
      <c r="I19" s="27">
        <v>0</v>
      </c>
      <c r="J19" s="27">
        <v>233</v>
      </c>
      <c r="K19" s="27">
        <v>115</v>
      </c>
      <c r="L19" s="27">
        <v>118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82</v>
      </c>
      <c r="S19" s="27">
        <v>56</v>
      </c>
    </row>
    <row r="20" spans="1:19" x14ac:dyDescent="0.25">
      <c r="A20" s="26" t="s">
        <v>36</v>
      </c>
      <c r="B20" s="26">
        <v>33625</v>
      </c>
      <c r="C20" s="26">
        <v>33737</v>
      </c>
      <c r="D20" s="26">
        <v>33895</v>
      </c>
      <c r="E20" s="26">
        <v>278</v>
      </c>
      <c r="F20" s="26">
        <v>120</v>
      </c>
      <c r="G20" s="26">
        <v>31971</v>
      </c>
      <c r="H20" s="26">
        <v>97</v>
      </c>
      <c r="I20" s="26">
        <v>3</v>
      </c>
      <c r="J20" s="26">
        <v>4347</v>
      </c>
      <c r="K20" s="26">
        <v>2639</v>
      </c>
      <c r="L20" s="26">
        <v>1708</v>
      </c>
      <c r="M20" s="26"/>
      <c r="N20" s="26">
        <v>468</v>
      </c>
      <c r="O20" s="26">
        <v>3112</v>
      </c>
      <c r="P20" s="26">
        <v>28</v>
      </c>
      <c r="Q20" s="26">
        <v>1</v>
      </c>
      <c r="R20" s="26">
        <v>449</v>
      </c>
      <c r="S20" s="26">
        <v>808</v>
      </c>
    </row>
    <row r="21" spans="1:19" x14ac:dyDescent="0.25">
      <c r="A21" s="27" t="s">
        <v>37</v>
      </c>
      <c r="B21" s="27">
        <v>27975</v>
      </c>
      <c r="C21" s="27">
        <v>28087</v>
      </c>
      <c r="D21" s="27">
        <v>28144</v>
      </c>
      <c r="E21" s="27">
        <v>122</v>
      </c>
      <c r="F21" s="27">
        <v>65</v>
      </c>
      <c r="G21" s="27">
        <v>27011</v>
      </c>
      <c r="H21" s="27">
        <v>16</v>
      </c>
      <c r="I21" s="27">
        <v>7</v>
      </c>
      <c r="J21" s="27">
        <v>3538</v>
      </c>
      <c r="K21" s="27">
        <v>2269</v>
      </c>
      <c r="L21" s="27">
        <v>1269</v>
      </c>
      <c r="M21" s="27"/>
      <c r="N21" s="27">
        <v>549</v>
      </c>
      <c r="O21" s="27">
        <v>5078</v>
      </c>
      <c r="P21" s="27">
        <v>29</v>
      </c>
      <c r="Q21" s="27">
        <v>1</v>
      </c>
      <c r="R21" s="27">
        <v>231</v>
      </c>
      <c r="S21" s="27">
        <v>454</v>
      </c>
    </row>
    <row r="22" spans="1:19" x14ac:dyDescent="0.25">
      <c r="A22" s="26" t="s">
        <v>38</v>
      </c>
      <c r="B22" s="26">
        <v>20034</v>
      </c>
      <c r="C22" s="26">
        <v>19726</v>
      </c>
      <c r="D22" s="26">
        <v>19619</v>
      </c>
      <c r="E22" s="26">
        <v>135</v>
      </c>
      <c r="F22" s="26">
        <v>242</v>
      </c>
      <c r="G22" s="26">
        <v>18280</v>
      </c>
      <c r="H22" s="26">
        <v>8</v>
      </c>
      <c r="I22" s="26">
        <v>71</v>
      </c>
      <c r="J22" s="26">
        <v>850</v>
      </c>
      <c r="K22" s="26">
        <v>553</v>
      </c>
      <c r="L22" s="26">
        <v>297</v>
      </c>
      <c r="M22" s="26"/>
      <c r="N22" s="26">
        <v>119</v>
      </c>
      <c r="O22" s="26">
        <v>1744</v>
      </c>
      <c r="P22" s="26">
        <v>8</v>
      </c>
      <c r="Q22" s="26">
        <v>1</v>
      </c>
      <c r="R22" s="26">
        <v>239</v>
      </c>
      <c r="S22" s="26">
        <v>128</v>
      </c>
    </row>
    <row r="23" spans="1:19" x14ac:dyDescent="0.25">
      <c r="A23" s="27" t="s">
        <v>39</v>
      </c>
      <c r="B23" s="27">
        <v>22175</v>
      </c>
      <c r="C23" s="27">
        <v>21833</v>
      </c>
      <c r="D23" s="27">
        <v>21952</v>
      </c>
      <c r="E23" s="27">
        <v>318</v>
      </c>
      <c r="F23" s="27">
        <v>199</v>
      </c>
      <c r="G23" s="27">
        <v>20734</v>
      </c>
      <c r="H23" s="27">
        <v>127</v>
      </c>
      <c r="I23" s="27">
        <v>68</v>
      </c>
      <c r="J23" s="27">
        <v>3756</v>
      </c>
      <c r="K23" s="27">
        <v>1911</v>
      </c>
      <c r="L23" s="27">
        <v>1845</v>
      </c>
      <c r="M23" s="27"/>
      <c r="N23" s="27">
        <v>424</v>
      </c>
      <c r="O23" s="27">
        <v>3108</v>
      </c>
      <c r="P23" s="27">
        <v>38</v>
      </c>
      <c r="Q23" s="27">
        <v>2</v>
      </c>
      <c r="R23" s="27">
        <v>592</v>
      </c>
      <c r="S23" s="27">
        <v>619</v>
      </c>
    </row>
    <row r="24" spans="1:19" x14ac:dyDescent="0.25">
      <c r="A24" s="26" t="s">
        <v>40</v>
      </c>
      <c r="B24" s="26">
        <v>85313</v>
      </c>
      <c r="C24" s="26">
        <v>86597</v>
      </c>
      <c r="D24" s="26">
        <v>86239</v>
      </c>
      <c r="E24" s="26">
        <v>888</v>
      </c>
      <c r="F24" s="26">
        <v>1246</v>
      </c>
      <c r="G24" s="26">
        <v>75963</v>
      </c>
      <c r="H24" s="26">
        <v>440</v>
      </c>
      <c r="I24" s="26">
        <v>382</v>
      </c>
      <c r="J24" s="26">
        <v>18117</v>
      </c>
      <c r="K24" s="26">
        <v>10425</v>
      </c>
      <c r="L24" s="26">
        <v>7692</v>
      </c>
      <c r="M24" s="26"/>
      <c r="N24" s="26">
        <v>1675</v>
      </c>
      <c r="O24" s="26">
        <v>17421</v>
      </c>
      <c r="P24" s="26">
        <v>150</v>
      </c>
      <c r="Q24" s="26">
        <v>26</v>
      </c>
      <c r="R24" s="26">
        <v>1536</v>
      </c>
      <c r="S24" s="26">
        <v>1886</v>
      </c>
    </row>
    <row r="25" spans="1:19" x14ac:dyDescent="0.25">
      <c r="A25" s="27" t="s">
        <v>41</v>
      </c>
      <c r="B25" s="27">
        <v>13409</v>
      </c>
      <c r="C25" s="27">
        <v>13464</v>
      </c>
      <c r="D25" s="27">
        <v>13539</v>
      </c>
      <c r="E25" s="27">
        <v>118</v>
      </c>
      <c r="F25" s="27">
        <v>43</v>
      </c>
      <c r="G25" s="27">
        <v>13096</v>
      </c>
      <c r="H25" s="27">
        <v>49</v>
      </c>
      <c r="I25" s="27">
        <v>11</v>
      </c>
      <c r="J25" s="27">
        <v>1257</v>
      </c>
      <c r="K25" s="27">
        <v>720</v>
      </c>
      <c r="L25" s="27">
        <v>537</v>
      </c>
      <c r="M25" s="27"/>
      <c r="N25" s="27">
        <v>134</v>
      </c>
      <c r="O25" s="27">
        <v>900</v>
      </c>
      <c r="P25" s="27">
        <v>0</v>
      </c>
      <c r="Q25" s="27">
        <v>3</v>
      </c>
      <c r="R25" s="27">
        <v>431</v>
      </c>
      <c r="S25" s="27">
        <v>260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17594</v>
      </c>
      <c r="D27" s="27">
        <v>17074</v>
      </c>
      <c r="E27" s="27">
        <v>85</v>
      </c>
      <c r="F27" s="27">
        <v>605</v>
      </c>
      <c r="G27" s="27">
        <v>16537</v>
      </c>
      <c r="H27" s="27">
        <v>25</v>
      </c>
      <c r="I27" s="27">
        <v>122</v>
      </c>
      <c r="J27" s="27">
        <v>1132</v>
      </c>
      <c r="K27" s="27">
        <v>777</v>
      </c>
      <c r="L27" s="27">
        <v>355</v>
      </c>
      <c r="M27" s="27"/>
      <c r="N27" s="27">
        <v>139</v>
      </c>
      <c r="O27" s="27">
        <v>976</v>
      </c>
      <c r="P27" s="27">
        <v>31</v>
      </c>
      <c r="Q27" s="27">
        <v>1</v>
      </c>
      <c r="R27" s="27">
        <v>278</v>
      </c>
      <c r="S27" s="27">
        <v>243</v>
      </c>
    </row>
    <row r="28" spans="1:19" x14ac:dyDescent="0.25">
      <c r="A28" s="26" t="s">
        <v>44</v>
      </c>
      <c r="B28" s="26">
        <v>3808</v>
      </c>
      <c r="C28" s="26">
        <v>3855</v>
      </c>
      <c r="D28" s="26">
        <v>3866</v>
      </c>
      <c r="E28" s="26">
        <v>19</v>
      </c>
      <c r="F28" s="26">
        <v>8</v>
      </c>
      <c r="G28" s="26">
        <v>3824</v>
      </c>
      <c r="H28" s="26">
        <v>5</v>
      </c>
      <c r="I28" s="26">
        <v>0</v>
      </c>
      <c r="J28" s="26">
        <v>430</v>
      </c>
      <c r="K28" s="26">
        <v>289</v>
      </c>
      <c r="L28" s="26">
        <v>141</v>
      </c>
      <c r="M28" s="26"/>
      <c r="N28" s="26">
        <v>83</v>
      </c>
      <c r="O28" s="26">
        <v>519</v>
      </c>
      <c r="P28" s="26">
        <v>11</v>
      </c>
      <c r="Q28" s="26">
        <v>1</v>
      </c>
      <c r="R28" s="26">
        <v>33</v>
      </c>
      <c r="S28" s="26">
        <v>45</v>
      </c>
    </row>
    <row r="29" spans="1:19" x14ac:dyDescent="0.25">
      <c r="A29" s="27" t="s">
        <v>45</v>
      </c>
      <c r="B29" s="27">
        <v>16777</v>
      </c>
      <c r="C29" s="27">
        <v>17074</v>
      </c>
      <c r="D29" s="27">
        <v>17125</v>
      </c>
      <c r="E29" s="27">
        <v>102</v>
      </c>
      <c r="F29" s="27">
        <v>51</v>
      </c>
      <c r="G29" s="27">
        <v>16780</v>
      </c>
      <c r="H29" s="27">
        <v>39</v>
      </c>
      <c r="I29" s="27">
        <v>8</v>
      </c>
      <c r="J29" s="27">
        <v>2701</v>
      </c>
      <c r="K29" s="27">
        <v>1538</v>
      </c>
      <c r="L29" s="27">
        <v>1163</v>
      </c>
      <c r="M29" s="27"/>
      <c r="N29" s="27">
        <v>277</v>
      </c>
      <c r="O29" s="27">
        <v>1784</v>
      </c>
      <c r="P29" s="27">
        <v>11</v>
      </c>
      <c r="Q29" s="27">
        <v>0</v>
      </c>
      <c r="R29" s="27">
        <v>416</v>
      </c>
      <c r="S29" s="27">
        <v>428</v>
      </c>
    </row>
    <row r="30" spans="1:19" x14ac:dyDescent="0.25">
      <c r="A30" s="26" t="s">
        <v>46</v>
      </c>
      <c r="B30" s="26">
        <v>1201</v>
      </c>
      <c r="C30" s="26">
        <v>1189</v>
      </c>
      <c r="D30" s="26">
        <v>1204</v>
      </c>
      <c r="E30" s="26">
        <v>18</v>
      </c>
      <c r="F30" s="26">
        <v>3</v>
      </c>
      <c r="G30" s="26">
        <v>1074</v>
      </c>
      <c r="H30" s="26">
        <v>1</v>
      </c>
      <c r="I30" s="26">
        <v>1</v>
      </c>
      <c r="J30" s="26">
        <v>104</v>
      </c>
      <c r="K30" s="26">
        <v>99</v>
      </c>
      <c r="L30" s="26">
        <v>5</v>
      </c>
      <c r="M30" s="26"/>
      <c r="N30" s="26">
        <v>10</v>
      </c>
      <c r="O30" s="26">
        <v>160</v>
      </c>
      <c r="P30" s="26">
        <v>0</v>
      </c>
      <c r="Q30" s="26">
        <v>0</v>
      </c>
      <c r="R30" s="26">
        <v>131</v>
      </c>
      <c r="S30" s="26">
        <v>14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21847</v>
      </c>
      <c r="E31" s="27">
        <v>114</v>
      </c>
      <c r="F31" s="27">
        <v>4</v>
      </c>
      <c r="G31" s="27">
        <v>20995</v>
      </c>
      <c r="H31" s="27">
        <v>37</v>
      </c>
      <c r="I31" s="27">
        <v>2</v>
      </c>
      <c r="J31" s="27">
        <v>670</v>
      </c>
      <c r="K31" s="27">
        <v>403</v>
      </c>
      <c r="L31" s="27">
        <v>267</v>
      </c>
      <c r="M31" s="27"/>
      <c r="N31" s="27">
        <v>81</v>
      </c>
      <c r="O31" s="27">
        <v>595</v>
      </c>
      <c r="P31" s="27">
        <v>5</v>
      </c>
      <c r="Q31" s="27">
        <v>1</v>
      </c>
      <c r="R31" s="27">
        <v>286</v>
      </c>
      <c r="S31" s="27">
        <v>95</v>
      </c>
    </row>
    <row r="32" spans="1:19" x14ac:dyDescent="0.25">
      <c r="A32" s="26" t="s">
        <v>48</v>
      </c>
      <c r="B32" s="26">
        <v>22425</v>
      </c>
      <c r="C32" s="26">
        <v>22793</v>
      </c>
      <c r="D32" s="26">
        <v>22801</v>
      </c>
      <c r="E32" s="26">
        <v>200</v>
      </c>
      <c r="F32" s="26">
        <v>192</v>
      </c>
      <c r="G32" s="26">
        <v>22545</v>
      </c>
      <c r="H32" s="26">
        <v>118</v>
      </c>
      <c r="I32" s="26">
        <v>67</v>
      </c>
      <c r="J32" s="26">
        <v>3320</v>
      </c>
      <c r="K32" s="26">
        <v>2276</v>
      </c>
      <c r="L32" s="26">
        <v>1044</v>
      </c>
      <c r="M32" s="26"/>
      <c r="N32" s="26">
        <v>501</v>
      </c>
      <c r="O32" s="26">
        <v>2428</v>
      </c>
      <c r="P32" s="26">
        <v>26</v>
      </c>
      <c r="Q32" s="26">
        <v>19</v>
      </c>
      <c r="R32" s="26">
        <v>533</v>
      </c>
      <c r="S32" s="26">
        <v>428</v>
      </c>
    </row>
    <row r="33" spans="1:19" x14ac:dyDescent="0.25">
      <c r="A33" s="27" t="s">
        <v>49</v>
      </c>
      <c r="B33" s="27">
        <v>23561</v>
      </c>
      <c r="C33" s="27">
        <v>23624</v>
      </c>
      <c r="D33" s="27">
        <v>23808</v>
      </c>
      <c r="E33" s="27">
        <v>199</v>
      </c>
      <c r="F33" s="27">
        <v>15</v>
      </c>
      <c r="G33" s="27">
        <v>23279</v>
      </c>
      <c r="H33" s="27">
        <v>79</v>
      </c>
      <c r="I33" s="27">
        <v>3</v>
      </c>
      <c r="J33" s="27">
        <v>2562</v>
      </c>
      <c r="K33" s="27">
        <v>1964</v>
      </c>
      <c r="L33" s="27">
        <v>598</v>
      </c>
      <c r="M33" s="27"/>
      <c r="N33" s="27">
        <v>306</v>
      </c>
      <c r="O33" s="27">
        <v>3212</v>
      </c>
      <c r="P33" s="27">
        <v>34</v>
      </c>
      <c r="Q33" s="27">
        <v>3</v>
      </c>
      <c r="R33" s="27">
        <v>541</v>
      </c>
      <c r="S33" s="27">
        <v>1013</v>
      </c>
    </row>
    <row r="34" spans="1:19" x14ac:dyDescent="0.25">
      <c r="A34" s="26" t="s">
        <v>50</v>
      </c>
      <c r="B34" s="26">
        <v>10623</v>
      </c>
      <c r="C34" s="26">
        <v>10700</v>
      </c>
      <c r="D34" s="26">
        <v>10766</v>
      </c>
      <c r="E34" s="26">
        <v>74</v>
      </c>
      <c r="F34" s="26">
        <v>8</v>
      </c>
      <c r="G34" s="26">
        <v>10668</v>
      </c>
      <c r="H34" s="26">
        <v>18</v>
      </c>
      <c r="I34" s="26">
        <v>1</v>
      </c>
      <c r="J34" s="26">
        <v>1368</v>
      </c>
      <c r="K34" s="26">
        <v>849</v>
      </c>
      <c r="L34" s="26">
        <v>519</v>
      </c>
      <c r="M34" s="26"/>
      <c r="N34" s="26">
        <v>183</v>
      </c>
      <c r="O34" s="26">
        <v>1137</v>
      </c>
      <c r="P34" s="26">
        <v>9</v>
      </c>
      <c r="Q34" s="26">
        <v>0</v>
      </c>
      <c r="R34" s="26">
        <v>164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67862</v>
      </c>
      <c r="D35" s="27">
        <v>67598</v>
      </c>
      <c r="E35" s="27">
        <v>381</v>
      </c>
      <c r="F35" s="27">
        <v>645</v>
      </c>
      <c r="G35" s="27">
        <v>64653</v>
      </c>
      <c r="H35" s="27">
        <v>194</v>
      </c>
      <c r="I35" s="27">
        <v>148</v>
      </c>
      <c r="J35" s="27">
        <v>8504</v>
      </c>
      <c r="K35" s="27">
        <v>5065</v>
      </c>
      <c r="L35" s="27">
        <v>3439</v>
      </c>
      <c r="M35" s="27"/>
      <c r="N35" s="27">
        <v>1036</v>
      </c>
      <c r="O35" s="27">
        <v>13015</v>
      </c>
      <c r="P35" s="27">
        <v>73</v>
      </c>
      <c r="Q35" s="27">
        <v>3</v>
      </c>
      <c r="R35" s="27">
        <v>973</v>
      </c>
      <c r="S35" s="27">
        <v>1205</v>
      </c>
    </row>
    <row r="36" spans="1:19" x14ac:dyDescent="0.25">
      <c r="A36" s="26" t="s">
        <v>52</v>
      </c>
      <c r="B36" s="26">
        <v>20677</v>
      </c>
      <c r="C36" s="26">
        <v>20962</v>
      </c>
      <c r="D36" s="26">
        <v>20487</v>
      </c>
      <c r="E36" s="26">
        <v>131</v>
      </c>
      <c r="F36" s="26">
        <v>606</v>
      </c>
      <c r="G36" s="26">
        <v>20202</v>
      </c>
      <c r="H36" s="26">
        <v>36</v>
      </c>
      <c r="I36" s="26">
        <v>113</v>
      </c>
      <c r="J36" s="26">
        <v>1548</v>
      </c>
      <c r="K36" s="26">
        <v>897</v>
      </c>
      <c r="L36" s="26">
        <v>651</v>
      </c>
      <c r="M36" s="26"/>
      <c r="N36" s="26">
        <v>216</v>
      </c>
      <c r="O36" s="26">
        <v>1615</v>
      </c>
      <c r="P36" s="26">
        <v>11</v>
      </c>
      <c r="Q36" s="26">
        <v>1</v>
      </c>
      <c r="R36" s="26">
        <v>347</v>
      </c>
      <c r="S36" s="26">
        <v>250</v>
      </c>
    </row>
    <row r="37" spans="1:19" x14ac:dyDescent="0.25">
      <c r="A37" s="27" t="s">
        <v>53</v>
      </c>
      <c r="B37" s="27">
        <v>30973</v>
      </c>
      <c r="C37" s="27">
        <v>31400</v>
      </c>
      <c r="D37" s="27">
        <v>31517</v>
      </c>
      <c r="E37" s="27">
        <v>219</v>
      </c>
      <c r="F37" s="27">
        <v>102</v>
      </c>
      <c r="G37" s="27">
        <v>29984</v>
      </c>
      <c r="H37" s="27">
        <v>111</v>
      </c>
      <c r="I37" s="27">
        <v>47</v>
      </c>
      <c r="J37" s="27">
        <v>3041</v>
      </c>
      <c r="K37" s="27">
        <v>1884</v>
      </c>
      <c r="L37" s="27">
        <v>1157</v>
      </c>
      <c r="M37" s="27"/>
      <c r="N37" s="27">
        <v>611</v>
      </c>
      <c r="O37" s="27">
        <v>6099</v>
      </c>
      <c r="P37" s="27">
        <v>53</v>
      </c>
      <c r="Q37" s="27">
        <v>13</v>
      </c>
      <c r="R37" s="27">
        <v>393</v>
      </c>
      <c r="S37" s="27">
        <v>267</v>
      </c>
    </row>
    <row r="38" spans="1:19" x14ac:dyDescent="0.25">
      <c r="A38" s="26" t="s">
        <v>54</v>
      </c>
      <c r="B38" s="26">
        <v>6874</v>
      </c>
      <c r="C38" s="26">
        <v>6837</v>
      </c>
      <c r="D38" s="26">
        <v>7054</v>
      </c>
      <c r="E38" s="26">
        <v>230</v>
      </c>
      <c r="F38" s="26">
        <v>13</v>
      </c>
      <c r="G38" s="26">
        <v>7047</v>
      </c>
      <c r="H38" s="26">
        <v>55</v>
      </c>
      <c r="I38" s="26">
        <v>1</v>
      </c>
      <c r="J38" s="26">
        <v>87</v>
      </c>
      <c r="K38" s="26">
        <v>60</v>
      </c>
      <c r="L38" s="26">
        <v>27</v>
      </c>
      <c r="M38" s="26"/>
      <c r="N38" s="26">
        <v>22</v>
      </c>
      <c r="O38" s="26">
        <v>271</v>
      </c>
      <c r="P38" s="26">
        <v>1</v>
      </c>
      <c r="Q38" s="26">
        <v>0</v>
      </c>
      <c r="R38" s="26">
        <v>59</v>
      </c>
      <c r="S38" s="26">
        <v>28</v>
      </c>
    </row>
    <row r="39" spans="1:19" x14ac:dyDescent="0.25">
      <c r="A39" s="30" t="s">
        <v>55</v>
      </c>
      <c r="B39" s="30">
        <v>10344</v>
      </c>
      <c r="C39" s="30">
        <v>10492</v>
      </c>
      <c r="D39" s="30">
        <v>10003</v>
      </c>
      <c r="E39" s="30">
        <v>86</v>
      </c>
      <c r="F39" s="30">
        <v>575</v>
      </c>
      <c r="G39" s="30">
        <v>8389</v>
      </c>
      <c r="H39" s="30">
        <v>26</v>
      </c>
      <c r="I39" s="30">
        <v>3</v>
      </c>
      <c r="J39" s="30">
        <v>777</v>
      </c>
      <c r="K39" s="30">
        <v>20</v>
      </c>
      <c r="L39" s="30">
        <v>757</v>
      </c>
      <c r="M39" s="30"/>
      <c r="N39" s="30">
        <v>127</v>
      </c>
      <c r="O39" s="30">
        <v>227</v>
      </c>
      <c r="P39" s="30">
        <v>0</v>
      </c>
      <c r="Q39" s="30">
        <v>0</v>
      </c>
      <c r="R39" s="30">
        <v>40</v>
      </c>
      <c r="S39" s="30">
        <v>27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21184</v>
      </c>
      <c r="E40" s="30">
        <v>18</v>
      </c>
      <c r="F40" s="30">
        <v>7</v>
      </c>
      <c r="G40" s="30">
        <v>15145</v>
      </c>
      <c r="H40" s="30">
        <v>4</v>
      </c>
      <c r="I40" s="30">
        <v>4</v>
      </c>
      <c r="J40" s="30">
        <v>2109</v>
      </c>
      <c r="K40" s="30">
        <v>7</v>
      </c>
      <c r="L40" s="30">
        <v>2102</v>
      </c>
      <c r="M40" s="30"/>
      <c r="N40" s="30">
        <v>325</v>
      </c>
      <c r="O40" s="30">
        <v>515</v>
      </c>
      <c r="P40" s="30">
        <v>3</v>
      </c>
      <c r="Q40" s="30">
        <v>0</v>
      </c>
      <c r="R40" s="30">
        <v>111</v>
      </c>
      <c r="S40" s="30">
        <v>68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6015</v>
      </c>
      <c r="E41" s="30">
        <v>6</v>
      </c>
      <c r="F41" s="30">
        <v>0</v>
      </c>
      <c r="G41" s="30">
        <v>5442</v>
      </c>
      <c r="H41" s="30">
        <v>0</v>
      </c>
      <c r="I41" s="30">
        <v>0</v>
      </c>
      <c r="J41" s="30">
        <v>56</v>
      </c>
      <c r="K41" s="30">
        <v>43</v>
      </c>
      <c r="L41" s="30">
        <v>13</v>
      </c>
      <c r="M41" s="30"/>
      <c r="N41" s="30">
        <v>31</v>
      </c>
      <c r="O41" s="30">
        <v>295</v>
      </c>
      <c r="P41" s="30">
        <v>1</v>
      </c>
      <c r="Q41" s="30">
        <v>0</v>
      </c>
      <c r="R41" s="30">
        <v>27</v>
      </c>
      <c r="S41" s="30">
        <v>14</v>
      </c>
    </row>
    <row r="42" spans="1:19" x14ac:dyDescent="0.25">
      <c r="A42" s="30" t="s">
        <v>58</v>
      </c>
      <c r="B42" s="30">
        <v>4898</v>
      </c>
      <c r="C42" s="30">
        <v>4893</v>
      </c>
      <c r="D42" s="30">
        <v>4884</v>
      </c>
      <c r="E42" s="30">
        <v>3</v>
      </c>
      <c r="F42" s="30">
        <v>12</v>
      </c>
      <c r="G42" s="30">
        <v>4189</v>
      </c>
      <c r="H42" s="30">
        <v>0</v>
      </c>
      <c r="I42" s="30">
        <v>3</v>
      </c>
      <c r="J42" s="30">
        <v>163</v>
      </c>
      <c r="K42" s="30">
        <v>7</v>
      </c>
      <c r="L42" s="30">
        <v>156</v>
      </c>
      <c r="M42" s="30"/>
      <c r="N42" s="30">
        <v>61</v>
      </c>
      <c r="O42" s="30">
        <v>196</v>
      </c>
      <c r="P42" s="30">
        <v>0</v>
      </c>
      <c r="Q42" s="30">
        <v>0</v>
      </c>
      <c r="R42" s="30">
        <v>24</v>
      </c>
      <c r="S42" s="30">
        <v>37</v>
      </c>
    </row>
    <row r="43" spans="1:19" x14ac:dyDescent="0.25">
      <c r="A43" s="30" t="s">
        <v>59</v>
      </c>
      <c r="B43" s="30">
        <v>13643</v>
      </c>
      <c r="C43" s="30">
        <v>13657</v>
      </c>
      <c r="D43" s="30">
        <v>13655</v>
      </c>
      <c r="E43" s="30">
        <v>1</v>
      </c>
      <c r="F43" s="30">
        <v>3</v>
      </c>
      <c r="G43" s="30">
        <v>9671</v>
      </c>
      <c r="H43" s="30">
        <v>0</v>
      </c>
      <c r="I43" s="30">
        <v>0</v>
      </c>
      <c r="J43" s="30">
        <v>518</v>
      </c>
      <c r="K43" s="30">
        <v>71</v>
      </c>
      <c r="L43" s="30">
        <v>447</v>
      </c>
      <c r="M43" s="30"/>
      <c r="N43" s="30">
        <v>96</v>
      </c>
      <c r="O43" s="30">
        <v>209</v>
      </c>
      <c r="P43" s="30">
        <v>0</v>
      </c>
      <c r="Q43" s="30">
        <v>0</v>
      </c>
      <c r="R43" s="30">
        <v>35</v>
      </c>
      <c r="S43" s="30">
        <v>6</v>
      </c>
    </row>
    <row r="44" spans="1:19" x14ac:dyDescent="0.25">
      <c r="A44" s="31" t="s">
        <v>60</v>
      </c>
      <c r="B44" s="31">
        <v>56007</v>
      </c>
      <c r="C44" s="31">
        <v>56224</v>
      </c>
      <c r="D44" s="31">
        <v>55741</v>
      </c>
      <c r="E44" s="31">
        <v>114</v>
      </c>
      <c r="F44" s="31">
        <v>597</v>
      </c>
      <c r="G44" s="31">
        <v>42836</v>
      </c>
      <c r="H44" s="31">
        <v>30</v>
      </c>
      <c r="I44" s="31">
        <v>10</v>
      </c>
      <c r="J44" s="31">
        <v>3623</v>
      </c>
      <c r="K44" s="31">
        <v>148</v>
      </c>
      <c r="L44" s="31">
        <v>3475</v>
      </c>
      <c r="M44" s="31"/>
      <c r="N44" s="31">
        <v>640</v>
      </c>
      <c r="O44" s="31">
        <v>1442</v>
      </c>
      <c r="P44" s="31">
        <v>4</v>
      </c>
      <c r="Q44" s="31">
        <v>0</v>
      </c>
      <c r="R44" s="31">
        <v>237</v>
      </c>
      <c r="S44" s="31">
        <v>152</v>
      </c>
    </row>
    <row r="45" spans="1:19" x14ac:dyDescent="0.25">
      <c r="A45" s="27" t="s">
        <v>61</v>
      </c>
      <c r="B45" s="27">
        <v>5837</v>
      </c>
      <c r="C45" s="27">
        <v>5926</v>
      </c>
      <c r="D45" s="27">
        <v>5970</v>
      </c>
      <c r="E45" s="27">
        <v>44</v>
      </c>
      <c r="F45" s="27">
        <v>0</v>
      </c>
      <c r="G45" s="27">
        <v>5855</v>
      </c>
      <c r="H45" s="27">
        <v>9</v>
      </c>
      <c r="I45" s="27">
        <v>0</v>
      </c>
      <c r="J45" s="27">
        <v>338</v>
      </c>
      <c r="K45" s="27">
        <v>226</v>
      </c>
      <c r="L45" s="27">
        <v>112</v>
      </c>
      <c r="M45" s="27"/>
      <c r="N45" s="27">
        <v>42</v>
      </c>
      <c r="O45" s="27">
        <v>423</v>
      </c>
      <c r="P45" s="27">
        <v>3</v>
      </c>
      <c r="Q45" s="27">
        <v>0</v>
      </c>
      <c r="R45" s="27">
        <v>56</v>
      </c>
      <c r="S45" s="27">
        <v>93</v>
      </c>
    </row>
    <row r="46" spans="1:19" x14ac:dyDescent="0.25">
      <c r="A46" s="26" t="s">
        <v>62</v>
      </c>
      <c r="B46" s="26">
        <v>6370</v>
      </c>
      <c r="C46" s="26">
        <v>6480</v>
      </c>
      <c r="D46" s="26">
        <v>6528</v>
      </c>
      <c r="E46" s="26">
        <v>52</v>
      </c>
      <c r="F46" s="26">
        <v>4</v>
      </c>
      <c r="G46" s="26">
        <v>6490</v>
      </c>
      <c r="H46" s="26">
        <v>8</v>
      </c>
      <c r="I46" s="26">
        <v>1</v>
      </c>
      <c r="J46" s="26">
        <v>528</v>
      </c>
      <c r="K46" s="26">
        <v>309</v>
      </c>
      <c r="L46" s="26">
        <v>219</v>
      </c>
      <c r="M46" s="26"/>
      <c r="N46" s="26">
        <v>49</v>
      </c>
      <c r="O46" s="26">
        <v>234</v>
      </c>
      <c r="P46" s="26">
        <v>3</v>
      </c>
      <c r="Q46" s="26">
        <v>0</v>
      </c>
      <c r="R46" s="26">
        <v>150</v>
      </c>
      <c r="S46" s="26">
        <v>32</v>
      </c>
    </row>
    <row r="47" spans="1:19" x14ac:dyDescent="0.25">
      <c r="A47" s="27" t="s">
        <v>63</v>
      </c>
      <c r="B47" s="27">
        <v>13871</v>
      </c>
      <c r="C47" s="27">
        <v>14071</v>
      </c>
      <c r="D47" s="27">
        <v>14150</v>
      </c>
      <c r="E47" s="27">
        <v>124</v>
      </c>
      <c r="F47" s="27">
        <v>45</v>
      </c>
      <c r="G47" s="27">
        <v>14009</v>
      </c>
      <c r="H47" s="27">
        <v>29</v>
      </c>
      <c r="I47" s="27">
        <v>8</v>
      </c>
      <c r="J47" s="27">
        <v>1838</v>
      </c>
      <c r="K47" s="27">
        <v>1097</v>
      </c>
      <c r="L47" s="27">
        <v>741</v>
      </c>
      <c r="M47" s="27"/>
      <c r="N47" s="27">
        <v>243</v>
      </c>
      <c r="O47" s="27">
        <v>1451</v>
      </c>
      <c r="P47" s="27">
        <v>6</v>
      </c>
      <c r="Q47" s="27">
        <v>0</v>
      </c>
      <c r="R47" s="27">
        <v>323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32438</v>
      </c>
      <c r="D48" s="26">
        <v>32606</v>
      </c>
      <c r="E48" s="26">
        <v>172</v>
      </c>
      <c r="F48" s="26">
        <v>4</v>
      </c>
      <c r="G48" s="26">
        <v>31411</v>
      </c>
      <c r="H48" s="26">
        <v>86</v>
      </c>
      <c r="I48" s="26">
        <v>1</v>
      </c>
      <c r="J48" s="26">
        <v>3934</v>
      </c>
      <c r="K48" s="26">
        <v>1479</v>
      </c>
      <c r="L48" s="26">
        <v>2455</v>
      </c>
      <c r="M48" s="26"/>
      <c r="N48" s="26">
        <v>308</v>
      </c>
      <c r="O48" s="26">
        <v>1925</v>
      </c>
      <c r="P48" s="26">
        <v>12</v>
      </c>
      <c r="Q48" s="26">
        <v>1</v>
      </c>
      <c r="R48" s="26">
        <v>519</v>
      </c>
      <c r="S48" s="26">
        <v>417</v>
      </c>
    </row>
    <row r="49" spans="1:19" x14ac:dyDescent="0.25">
      <c r="A49" s="27" t="s">
        <v>65</v>
      </c>
      <c r="B49" s="27">
        <v>25235</v>
      </c>
      <c r="C49" s="27">
        <v>25332</v>
      </c>
      <c r="D49" s="27">
        <v>25409</v>
      </c>
      <c r="E49" s="27">
        <v>100</v>
      </c>
      <c r="F49" s="27">
        <v>23</v>
      </c>
      <c r="G49" s="27">
        <v>25206</v>
      </c>
      <c r="H49" s="27">
        <v>39</v>
      </c>
      <c r="I49" s="27">
        <v>4</v>
      </c>
      <c r="J49" s="27">
        <v>2988</v>
      </c>
      <c r="K49" s="27">
        <v>1419</v>
      </c>
      <c r="L49" s="27">
        <v>1569</v>
      </c>
      <c r="M49" s="27"/>
      <c r="N49" s="27">
        <v>377</v>
      </c>
      <c r="O49" s="27">
        <v>1953</v>
      </c>
      <c r="P49" s="27">
        <v>10</v>
      </c>
      <c r="Q49" s="27">
        <v>0</v>
      </c>
      <c r="R49" s="27">
        <v>622</v>
      </c>
      <c r="S49" s="27">
        <v>213</v>
      </c>
    </row>
    <row r="50" spans="1:19" x14ac:dyDescent="0.25">
      <c r="A50" s="26" t="s">
        <v>66</v>
      </c>
      <c r="B50" s="26">
        <v>10376</v>
      </c>
      <c r="C50" s="26">
        <v>10547</v>
      </c>
      <c r="D50" s="26">
        <v>10624</v>
      </c>
      <c r="E50" s="26">
        <v>108</v>
      </c>
      <c r="F50" s="26">
        <v>31</v>
      </c>
      <c r="G50" s="26">
        <v>10198</v>
      </c>
      <c r="H50" s="26">
        <v>38</v>
      </c>
      <c r="I50" s="26">
        <v>9</v>
      </c>
      <c r="J50" s="26">
        <v>1043</v>
      </c>
      <c r="K50" s="26">
        <v>442</v>
      </c>
      <c r="L50" s="26">
        <v>601</v>
      </c>
      <c r="M50" s="26"/>
      <c r="N50" s="26">
        <v>141</v>
      </c>
      <c r="O50" s="26">
        <v>1282</v>
      </c>
      <c r="P50" s="26">
        <v>3</v>
      </c>
      <c r="Q50" s="26">
        <v>0</v>
      </c>
      <c r="R50" s="26">
        <v>254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33250</v>
      </c>
      <c r="D51" s="27">
        <v>32704</v>
      </c>
      <c r="E51" s="27">
        <v>264</v>
      </c>
      <c r="F51" s="27">
        <v>810</v>
      </c>
      <c r="G51" s="27">
        <v>32083</v>
      </c>
      <c r="H51" s="27">
        <v>146</v>
      </c>
      <c r="I51" s="27">
        <v>274</v>
      </c>
      <c r="J51" s="27">
        <v>3805</v>
      </c>
      <c r="K51" s="27">
        <v>2148</v>
      </c>
      <c r="L51" s="27">
        <v>1657</v>
      </c>
      <c r="M51" s="27"/>
      <c r="N51" s="27">
        <v>545</v>
      </c>
      <c r="O51" s="27">
        <v>4903</v>
      </c>
      <c r="P51" s="27">
        <v>39</v>
      </c>
      <c r="Q51" s="27">
        <v>1</v>
      </c>
      <c r="R51" s="27">
        <v>504</v>
      </c>
      <c r="S51" s="27">
        <v>696</v>
      </c>
    </row>
    <row r="52" spans="1:19" x14ac:dyDescent="0.25">
      <c r="A52" s="26" t="s">
        <v>68</v>
      </c>
      <c r="B52" s="26">
        <v>13052</v>
      </c>
      <c r="C52" s="26">
        <v>12684</v>
      </c>
      <c r="D52" s="26">
        <v>12459</v>
      </c>
      <c r="E52" s="26">
        <v>111</v>
      </c>
      <c r="F52" s="26">
        <v>336</v>
      </c>
      <c r="G52" s="26">
        <v>12339</v>
      </c>
      <c r="H52" s="26">
        <v>11</v>
      </c>
      <c r="I52" s="26">
        <v>47</v>
      </c>
      <c r="J52" s="26">
        <v>606</v>
      </c>
      <c r="K52" s="26">
        <v>392</v>
      </c>
      <c r="L52" s="26">
        <v>214</v>
      </c>
      <c r="M52" s="26"/>
      <c r="N52" s="26">
        <v>101</v>
      </c>
      <c r="O52" s="26">
        <v>710</v>
      </c>
      <c r="P52" s="26">
        <v>6</v>
      </c>
      <c r="Q52" s="26">
        <v>0</v>
      </c>
      <c r="R52" s="26">
        <v>77</v>
      </c>
      <c r="S52" s="26">
        <v>93</v>
      </c>
    </row>
    <row r="53" spans="1:19" x14ac:dyDescent="0.25">
      <c r="A53" s="27" t="s">
        <v>69</v>
      </c>
      <c r="B53" s="27">
        <v>21582</v>
      </c>
      <c r="C53" s="27">
        <v>21704</v>
      </c>
      <c r="D53" s="27">
        <v>21699</v>
      </c>
      <c r="E53" s="27">
        <v>128</v>
      </c>
      <c r="F53" s="27">
        <v>133</v>
      </c>
      <c r="G53" s="27">
        <v>20960</v>
      </c>
      <c r="H53" s="27">
        <v>58</v>
      </c>
      <c r="I53" s="27">
        <v>58</v>
      </c>
      <c r="J53" s="27">
        <v>2507</v>
      </c>
      <c r="K53" s="27">
        <v>1246</v>
      </c>
      <c r="L53" s="27">
        <v>1261</v>
      </c>
      <c r="M53" s="27"/>
      <c r="N53" s="27">
        <v>263</v>
      </c>
      <c r="O53" s="27">
        <v>1499</v>
      </c>
      <c r="P53" s="27">
        <v>7</v>
      </c>
      <c r="Q53" s="27">
        <v>0</v>
      </c>
      <c r="R53" s="27">
        <v>449</v>
      </c>
      <c r="S53" s="27">
        <v>419</v>
      </c>
    </row>
    <row r="54" spans="1:19" x14ac:dyDescent="0.25">
      <c r="A54" s="26" t="s">
        <v>70</v>
      </c>
      <c r="B54" s="26">
        <v>10848</v>
      </c>
      <c r="C54" s="26">
        <v>10232</v>
      </c>
      <c r="D54" s="26">
        <v>10313</v>
      </c>
      <c r="E54" s="26">
        <v>91</v>
      </c>
      <c r="F54" s="26">
        <v>10</v>
      </c>
      <c r="G54" s="26">
        <v>10122</v>
      </c>
      <c r="H54" s="26">
        <v>35</v>
      </c>
      <c r="I54" s="26">
        <v>4</v>
      </c>
      <c r="J54" s="26">
        <v>471</v>
      </c>
      <c r="K54" s="26">
        <v>285</v>
      </c>
      <c r="L54" s="26">
        <v>186</v>
      </c>
      <c r="M54" s="26"/>
      <c r="N54" s="26">
        <v>72</v>
      </c>
      <c r="O54" s="26">
        <v>343</v>
      </c>
      <c r="P54" s="26">
        <v>0</v>
      </c>
      <c r="Q54" s="26">
        <v>0</v>
      </c>
      <c r="R54" s="26">
        <v>99</v>
      </c>
      <c r="S54" s="26">
        <v>155</v>
      </c>
    </row>
    <row r="55" spans="1:19" x14ac:dyDescent="0.25">
      <c r="A55" s="27" t="s">
        <v>71</v>
      </c>
      <c r="B55" s="27">
        <v>16785</v>
      </c>
      <c r="C55" s="27">
        <v>16580</v>
      </c>
      <c r="D55" s="27">
        <v>16376</v>
      </c>
      <c r="E55" s="27">
        <v>126</v>
      </c>
      <c r="F55" s="27">
        <v>330</v>
      </c>
      <c r="G55" s="27">
        <v>16191</v>
      </c>
      <c r="H55" s="27">
        <v>8</v>
      </c>
      <c r="I55" s="27">
        <v>130</v>
      </c>
      <c r="J55" s="27">
        <v>710</v>
      </c>
      <c r="K55" s="27">
        <v>264</v>
      </c>
      <c r="L55" s="27">
        <v>446</v>
      </c>
      <c r="M55" s="27"/>
      <c r="N55" s="27">
        <v>94</v>
      </c>
      <c r="O55" s="27">
        <v>724</v>
      </c>
      <c r="P55" s="27">
        <v>5</v>
      </c>
      <c r="Q55" s="27">
        <v>0</v>
      </c>
      <c r="R55" s="27">
        <v>154</v>
      </c>
      <c r="S55" s="27">
        <v>138</v>
      </c>
    </row>
    <row r="56" spans="1:19" x14ac:dyDescent="0.25">
      <c r="A56" s="26" t="s">
        <v>72</v>
      </c>
      <c r="B56" s="26">
        <v>18716</v>
      </c>
      <c r="C56" s="26">
        <v>18808</v>
      </c>
      <c r="D56" s="26">
        <v>18763</v>
      </c>
      <c r="E56" s="26">
        <v>60</v>
      </c>
      <c r="F56" s="26">
        <v>105</v>
      </c>
      <c r="G56" s="26">
        <v>18055</v>
      </c>
      <c r="H56" s="26">
        <v>21</v>
      </c>
      <c r="I56" s="26">
        <v>23</v>
      </c>
      <c r="J56" s="26">
        <v>336</v>
      </c>
      <c r="K56" s="26">
        <v>199</v>
      </c>
      <c r="L56" s="26">
        <v>137</v>
      </c>
      <c r="M56" s="26"/>
      <c r="N56" s="26">
        <v>68</v>
      </c>
      <c r="O56" s="26">
        <v>792</v>
      </c>
      <c r="P56" s="26">
        <v>7</v>
      </c>
      <c r="Q56" s="26">
        <v>0</v>
      </c>
      <c r="R56" s="26">
        <v>174</v>
      </c>
      <c r="S56" s="26">
        <v>110</v>
      </c>
    </row>
    <row r="57" spans="1:19" x14ac:dyDescent="0.25">
      <c r="A57" s="32" t="s">
        <v>73</v>
      </c>
      <c r="B57" s="32">
        <v>1041932</v>
      </c>
      <c r="C57" s="32">
        <v>1045516</v>
      </c>
      <c r="D57" s="32">
        <v>1042781</v>
      </c>
      <c r="E57" s="32">
        <v>10753</v>
      </c>
      <c r="F57" s="32">
        <v>13488</v>
      </c>
      <c r="G57" s="32">
        <v>399058</v>
      </c>
      <c r="H57" s="32">
        <v>5664</v>
      </c>
      <c r="I57" s="32">
        <v>5733</v>
      </c>
      <c r="J57" s="32">
        <v>123437</v>
      </c>
      <c r="K57" s="32">
        <v>67775</v>
      </c>
      <c r="L57" s="32">
        <v>55662</v>
      </c>
      <c r="M57" s="32">
        <v>0</v>
      </c>
      <c r="N57" s="32">
        <v>14202</v>
      </c>
      <c r="O57" s="32">
        <v>121721</v>
      </c>
      <c r="P57" s="32">
        <v>845</v>
      </c>
      <c r="Q57" s="32">
        <v>102</v>
      </c>
      <c r="R57" s="32">
        <v>17456</v>
      </c>
      <c r="S57" s="32">
        <v>17456</v>
      </c>
    </row>
  </sheetData>
  <dataValidations disablePrompts="1"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ySplit="1" topLeftCell="A2" activePane="bottomLeft" state="frozen"/>
      <selection pane="bottomLeft" activeCell="M16" sqref="M16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57272</v>
      </c>
      <c r="D2" s="26">
        <v>56930</v>
      </c>
      <c r="E2" s="26">
        <v>315</v>
      </c>
      <c r="F2" s="26">
        <v>657</v>
      </c>
      <c r="G2" s="26">
        <v>55495</v>
      </c>
      <c r="H2" s="26">
        <v>148</v>
      </c>
      <c r="I2" s="26">
        <v>278</v>
      </c>
      <c r="J2" s="26">
        <v>8538</v>
      </c>
      <c r="K2" s="26">
        <v>4646</v>
      </c>
      <c r="L2" s="26">
        <v>3892</v>
      </c>
      <c r="M2" s="26">
        <v>188</v>
      </c>
      <c r="N2" s="26">
        <v>796</v>
      </c>
      <c r="O2" s="26">
        <v>9031</v>
      </c>
      <c r="P2" s="26">
        <v>42</v>
      </c>
      <c r="Q2" s="26">
        <v>1</v>
      </c>
      <c r="R2" s="26">
        <v>1035</v>
      </c>
      <c r="S2" s="26">
        <v>1135</v>
      </c>
    </row>
    <row r="3" spans="1:19" x14ac:dyDescent="0.25">
      <c r="A3" s="27" t="s">
        <v>19</v>
      </c>
      <c r="B3" s="27">
        <v>22737</v>
      </c>
      <c r="C3" s="27">
        <v>23252</v>
      </c>
      <c r="D3" s="27">
        <v>23145</v>
      </c>
      <c r="E3" s="27">
        <v>154</v>
      </c>
      <c r="F3" s="27">
        <v>261</v>
      </c>
      <c r="G3" s="27">
        <v>22639</v>
      </c>
      <c r="H3" s="27">
        <v>91</v>
      </c>
      <c r="I3" s="27">
        <v>110</v>
      </c>
      <c r="J3" s="27">
        <v>3472</v>
      </c>
      <c r="K3" s="27">
        <v>1789</v>
      </c>
      <c r="L3" s="27">
        <v>1683</v>
      </c>
      <c r="M3" s="27">
        <v>99</v>
      </c>
      <c r="N3" s="27">
        <v>475</v>
      </c>
      <c r="O3" s="27">
        <v>3900</v>
      </c>
      <c r="P3" s="27">
        <v>32</v>
      </c>
      <c r="Q3" s="27">
        <v>1</v>
      </c>
      <c r="R3" s="27">
        <v>312</v>
      </c>
      <c r="S3" s="27">
        <v>415</v>
      </c>
    </row>
    <row r="4" spans="1:19" x14ac:dyDescent="0.25">
      <c r="A4" s="26" t="s">
        <v>20</v>
      </c>
      <c r="B4" s="26">
        <v>64927</v>
      </c>
      <c r="C4" s="26">
        <v>66190</v>
      </c>
      <c r="D4" s="26">
        <v>66120</v>
      </c>
      <c r="E4" s="26">
        <v>862</v>
      </c>
      <c r="F4" s="26">
        <v>932</v>
      </c>
      <c r="G4" s="26">
        <v>59925</v>
      </c>
      <c r="H4" s="26">
        <v>465</v>
      </c>
      <c r="I4" s="26">
        <v>162</v>
      </c>
      <c r="J4" s="26">
        <v>15726</v>
      </c>
      <c r="K4" s="26">
        <v>7373</v>
      </c>
      <c r="L4" s="26">
        <v>8353</v>
      </c>
      <c r="M4" s="26">
        <v>277</v>
      </c>
      <c r="N4" s="26">
        <v>1291</v>
      </c>
      <c r="O4" s="26">
        <v>6685</v>
      </c>
      <c r="P4" s="26">
        <v>58</v>
      </c>
      <c r="Q4" s="26">
        <v>0</v>
      </c>
      <c r="R4" s="26">
        <v>1264</v>
      </c>
      <c r="S4" s="26">
        <v>1333</v>
      </c>
    </row>
    <row r="5" spans="1:19" x14ac:dyDescent="0.25">
      <c r="A5" s="27" t="s">
        <v>21</v>
      </c>
      <c r="B5" s="27">
        <v>11333</v>
      </c>
      <c r="C5" s="27">
        <v>11353</v>
      </c>
      <c r="D5" s="27">
        <v>11357</v>
      </c>
      <c r="E5" s="27">
        <v>11</v>
      </c>
      <c r="F5" s="27">
        <v>7</v>
      </c>
      <c r="G5" s="27">
        <v>11061</v>
      </c>
      <c r="H5" s="27">
        <v>3</v>
      </c>
      <c r="I5" s="27">
        <v>2</v>
      </c>
      <c r="J5" s="27">
        <v>216</v>
      </c>
      <c r="K5" s="27">
        <v>141</v>
      </c>
      <c r="L5" s="27">
        <v>75</v>
      </c>
      <c r="M5" s="27">
        <v>0</v>
      </c>
      <c r="N5" s="27">
        <v>23</v>
      </c>
      <c r="O5" s="27">
        <v>199</v>
      </c>
      <c r="P5" s="27">
        <v>1</v>
      </c>
      <c r="Q5" s="27">
        <v>1</v>
      </c>
      <c r="R5" s="27">
        <v>101</v>
      </c>
      <c r="S5" s="27">
        <v>15</v>
      </c>
    </row>
    <row r="6" spans="1:19" x14ac:dyDescent="0.25">
      <c r="A6" s="26" t="s">
        <v>22</v>
      </c>
      <c r="B6" s="26">
        <v>60607</v>
      </c>
      <c r="C6" s="26">
        <v>60963</v>
      </c>
      <c r="D6" s="26">
        <v>60574</v>
      </c>
      <c r="E6" s="26">
        <v>608</v>
      </c>
      <c r="F6" s="26">
        <v>997</v>
      </c>
      <c r="G6" s="26">
        <v>56824</v>
      </c>
      <c r="H6" s="26">
        <v>301</v>
      </c>
      <c r="I6" s="26">
        <v>171</v>
      </c>
      <c r="J6" s="26">
        <v>10753</v>
      </c>
      <c r="K6" s="26">
        <v>5066</v>
      </c>
      <c r="L6" s="26">
        <v>5687</v>
      </c>
      <c r="M6" s="26">
        <v>174</v>
      </c>
      <c r="N6" s="26">
        <v>1157</v>
      </c>
      <c r="O6" s="26">
        <v>12404</v>
      </c>
      <c r="P6" s="26">
        <v>86</v>
      </c>
      <c r="Q6" s="26">
        <v>3</v>
      </c>
      <c r="R6" s="26">
        <v>1383</v>
      </c>
      <c r="S6" s="26">
        <v>1256</v>
      </c>
    </row>
    <row r="7" spans="1:19" x14ac:dyDescent="0.25">
      <c r="A7" s="27" t="s">
        <v>23</v>
      </c>
      <c r="B7" s="27">
        <v>13917</v>
      </c>
      <c r="C7" s="27">
        <v>14264</v>
      </c>
      <c r="D7" s="27">
        <v>14270</v>
      </c>
      <c r="E7" s="27">
        <v>67</v>
      </c>
      <c r="F7" s="27">
        <v>61</v>
      </c>
      <c r="G7" s="27">
        <v>14178</v>
      </c>
      <c r="H7" s="27">
        <v>35</v>
      </c>
      <c r="I7" s="27">
        <v>10</v>
      </c>
      <c r="J7" s="27">
        <v>1356</v>
      </c>
      <c r="K7" s="27">
        <v>1102</v>
      </c>
      <c r="L7" s="27">
        <v>254</v>
      </c>
      <c r="M7" s="27">
        <v>21</v>
      </c>
      <c r="N7" s="27">
        <v>149</v>
      </c>
      <c r="O7" s="27">
        <v>588</v>
      </c>
      <c r="P7" s="27">
        <v>7</v>
      </c>
      <c r="Q7" s="27">
        <v>0</v>
      </c>
      <c r="R7" s="27">
        <v>317</v>
      </c>
      <c r="S7" s="27">
        <v>416</v>
      </c>
    </row>
    <row r="8" spans="1:19" x14ac:dyDescent="0.25">
      <c r="A8" s="26" t="s">
        <v>24</v>
      </c>
      <c r="B8" s="26">
        <v>8472</v>
      </c>
      <c r="C8" s="26">
        <v>8640</v>
      </c>
      <c r="D8" s="26">
        <v>8641</v>
      </c>
      <c r="E8" s="26">
        <v>1</v>
      </c>
      <c r="F8" s="26">
        <v>0</v>
      </c>
      <c r="G8" s="26">
        <v>8475</v>
      </c>
      <c r="H8" s="26">
        <v>0</v>
      </c>
      <c r="I8" s="26">
        <v>0</v>
      </c>
      <c r="J8" s="26">
        <v>726</v>
      </c>
      <c r="K8" s="26">
        <v>574</v>
      </c>
      <c r="L8" s="26">
        <v>152</v>
      </c>
      <c r="M8" s="26">
        <v>23</v>
      </c>
      <c r="N8" s="26">
        <v>81</v>
      </c>
      <c r="O8" s="26">
        <v>538</v>
      </c>
      <c r="P8" s="26">
        <v>2</v>
      </c>
      <c r="Q8" s="26">
        <v>1</v>
      </c>
      <c r="R8" s="26">
        <v>152</v>
      </c>
      <c r="S8" s="26">
        <v>204</v>
      </c>
    </row>
    <row r="9" spans="1:19" x14ac:dyDescent="0.25">
      <c r="A9" s="27" t="s">
        <v>25</v>
      </c>
      <c r="B9" s="27">
        <v>11375</v>
      </c>
      <c r="C9" s="27">
        <v>11140</v>
      </c>
      <c r="D9" s="27">
        <v>11171</v>
      </c>
      <c r="E9" s="27">
        <v>34</v>
      </c>
      <c r="F9" s="27">
        <v>3</v>
      </c>
      <c r="G9" s="27">
        <v>10949</v>
      </c>
      <c r="H9" s="27">
        <v>2</v>
      </c>
      <c r="I9" s="27">
        <v>0</v>
      </c>
      <c r="J9" s="27">
        <v>461</v>
      </c>
      <c r="K9" s="27">
        <v>312</v>
      </c>
      <c r="L9" s="27">
        <v>149</v>
      </c>
      <c r="M9" s="27">
        <v>12</v>
      </c>
      <c r="N9" s="27">
        <v>72</v>
      </c>
      <c r="O9" s="27">
        <v>289</v>
      </c>
      <c r="P9" s="27">
        <v>4</v>
      </c>
      <c r="Q9" s="27">
        <v>3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6039</v>
      </c>
      <c r="D10" s="26">
        <v>6055</v>
      </c>
      <c r="E10" s="26">
        <v>18</v>
      </c>
      <c r="F10" s="26">
        <v>2</v>
      </c>
      <c r="G10" s="26">
        <v>5932</v>
      </c>
      <c r="H10" s="26">
        <v>6</v>
      </c>
      <c r="I10" s="26">
        <v>0</v>
      </c>
      <c r="J10" s="26">
        <v>72</v>
      </c>
      <c r="K10" s="26">
        <v>26</v>
      </c>
      <c r="L10" s="26">
        <v>46</v>
      </c>
      <c r="M10" s="26">
        <v>0</v>
      </c>
      <c r="N10" s="26">
        <v>16</v>
      </c>
      <c r="O10" s="26">
        <v>125</v>
      </c>
      <c r="P10" s="26">
        <v>22</v>
      </c>
      <c r="Q10" s="26">
        <v>0</v>
      </c>
      <c r="R10" s="26">
        <v>35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3466</v>
      </c>
      <c r="D11" s="27">
        <v>3465</v>
      </c>
      <c r="E11" s="27">
        <v>2999</v>
      </c>
      <c r="F11" s="27">
        <v>3000</v>
      </c>
      <c r="G11" s="27">
        <v>3465</v>
      </c>
      <c r="H11" s="27">
        <v>2999</v>
      </c>
      <c r="I11" s="27">
        <v>3000</v>
      </c>
      <c r="J11" s="27">
        <v>2210</v>
      </c>
      <c r="K11" s="27">
        <v>6</v>
      </c>
      <c r="L11" s="27">
        <v>2204</v>
      </c>
      <c r="M11" s="27"/>
      <c r="N11" s="27">
        <v>1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3276</v>
      </c>
      <c r="D12" s="28">
        <v>3245</v>
      </c>
      <c r="E12" s="28">
        <v>38</v>
      </c>
      <c r="F12" s="28">
        <v>69</v>
      </c>
      <c r="G12" s="28">
        <v>3141</v>
      </c>
      <c r="H12" s="28">
        <v>15</v>
      </c>
      <c r="I12" s="28">
        <v>10</v>
      </c>
      <c r="J12" s="28">
        <v>462</v>
      </c>
      <c r="K12" s="28">
        <v>310</v>
      </c>
      <c r="L12" s="28">
        <v>152</v>
      </c>
      <c r="M12" s="28"/>
      <c r="N12" s="28">
        <v>56</v>
      </c>
      <c r="O12" s="28">
        <v>499</v>
      </c>
      <c r="P12" s="28">
        <v>9</v>
      </c>
      <c r="Q12" s="28">
        <v>0</v>
      </c>
      <c r="R12" s="28">
        <v>95</v>
      </c>
      <c r="S12" s="28">
        <v>115</v>
      </c>
    </row>
    <row r="13" spans="1:19" x14ac:dyDescent="0.25">
      <c r="A13" s="28" t="s">
        <v>29</v>
      </c>
      <c r="B13" s="28">
        <v>5077</v>
      </c>
      <c r="C13" s="28">
        <v>5152</v>
      </c>
      <c r="D13" s="28">
        <v>5185</v>
      </c>
      <c r="E13" s="28">
        <v>57</v>
      </c>
      <c r="F13" s="28">
        <v>24</v>
      </c>
      <c r="G13" s="28">
        <v>5106</v>
      </c>
      <c r="H13" s="28">
        <v>24</v>
      </c>
      <c r="I13" s="28">
        <v>11</v>
      </c>
      <c r="J13" s="28">
        <v>745</v>
      </c>
      <c r="K13" s="28">
        <v>422</v>
      </c>
      <c r="L13" s="28">
        <v>323</v>
      </c>
      <c r="M13" s="28"/>
      <c r="N13" s="28">
        <v>87</v>
      </c>
      <c r="O13" s="28">
        <v>365</v>
      </c>
      <c r="P13" s="28">
        <v>7</v>
      </c>
      <c r="Q13" s="28">
        <v>1</v>
      </c>
      <c r="R13" s="28">
        <v>169</v>
      </c>
      <c r="S13" s="28">
        <v>171</v>
      </c>
    </row>
    <row r="14" spans="1:19" x14ac:dyDescent="0.25">
      <c r="A14" s="28" t="s">
        <v>30</v>
      </c>
      <c r="B14" s="28">
        <v>16823</v>
      </c>
      <c r="C14" s="28">
        <v>15831</v>
      </c>
      <c r="D14" s="28">
        <v>15672</v>
      </c>
      <c r="E14" s="28">
        <v>81</v>
      </c>
      <c r="F14" s="28">
        <v>240</v>
      </c>
      <c r="G14" s="28">
        <v>15372</v>
      </c>
      <c r="H14" s="28">
        <v>20</v>
      </c>
      <c r="I14" s="28">
        <v>77</v>
      </c>
      <c r="J14" s="28">
        <v>1380</v>
      </c>
      <c r="K14" s="28">
        <v>894</v>
      </c>
      <c r="L14" s="28">
        <v>486</v>
      </c>
      <c r="M14" s="28"/>
      <c r="N14" s="28">
        <v>198</v>
      </c>
      <c r="O14" s="28">
        <v>1280</v>
      </c>
      <c r="P14" s="28">
        <v>10</v>
      </c>
      <c r="Q14" s="28">
        <v>0</v>
      </c>
      <c r="R14" s="28">
        <v>447</v>
      </c>
      <c r="S14" s="28">
        <v>267</v>
      </c>
    </row>
    <row r="15" spans="1:19" x14ac:dyDescent="0.25">
      <c r="A15" s="28" t="s">
        <v>31</v>
      </c>
      <c r="B15" s="28">
        <v>10735</v>
      </c>
      <c r="C15" s="28">
        <v>10837</v>
      </c>
      <c r="D15" s="28">
        <v>10675</v>
      </c>
      <c r="E15" s="28">
        <v>62</v>
      </c>
      <c r="F15" s="28">
        <v>224</v>
      </c>
      <c r="G15" s="28">
        <v>10471</v>
      </c>
      <c r="H15" s="28">
        <v>22</v>
      </c>
      <c r="I15" s="28">
        <v>93</v>
      </c>
      <c r="J15" s="28">
        <v>1154</v>
      </c>
      <c r="K15" s="28">
        <v>759</v>
      </c>
      <c r="L15" s="28">
        <v>395</v>
      </c>
      <c r="M15" s="28"/>
      <c r="N15" s="28">
        <v>141</v>
      </c>
      <c r="O15" s="28">
        <v>896</v>
      </c>
      <c r="P15" s="28">
        <v>12</v>
      </c>
      <c r="Q15" s="28">
        <v>1</v>
      </c>
      <c r="R15" s="28">
        <v>345</v>
      </c>
      <c r="S15" s="28">
        <v>287</v>
      </c>
    </row>
    <row r="16" spans="1:19" x14ac:dyDescent="0.25">
      <c r="A16" s="29" t="s">
        <v>32</v>
      </c>
      <c r="B16" s="29">
        <v>35759</v>
      </c>
      <c r="C16" s="29">
        <v>35096</v>
      </c>
      <c r="D16" s="29">
        <v>34777</v>
      </c>
      <c r="E16" s="29">
        <v>238</v>
      </c>
      <c r="F16" s="29">
        <v>557</v>
      </c>
      <c r="G16" s="29">
        <v>34090</v>
      </c>
      <c r="H16" s="29">
        <v>81</v>
      </c>
      <c r="I16" s="29">
        <v>191</v>
      </c>
      <c r="J16" s="29">
        <v>3741</v>
      </c>
      <c r="K16" s="29">
        <v>2385</v>
      </c>
      <c r="L16" s="29">
        <v>1356</v>
      </c>
      <c r="M16" s="29">
        <v>55</v>
      </c>
      <c r="N16" s="29">
        <v>482</v>
      </c>
      <c r="O16" s="29">
        <v>3040</v>
      </c>
      <c r="P16" s="29">
        <v>38</v>
      </c>
      <c r="Q16" s="29">
        <v>2</v>
      </c>
      <c r="R16" s="29">
        <v>1056</v>
      </c>
      <c r="S16" s="29">
        <v>840</v>
      </c>
    </row>
    <row r="17" spans="1:19" x14ac:dyDescent="0.25">
      <c r="A17" s="27" t="s">
        <v>33</v>
      </c>
      <c r="B17" s="27">
        <v>8497</v>
      </c>
      <c r="C17" s="27">
        <v>8518</v>
      </c>
      <c r="D17" s="27">
        <v>8546</v>
      </c>
      <c r="E17" s="27">
        <v>32</v>
      </c>
      <c r="F17" s="27">
        <v>4</v>
      </c>
      <c r="G17" s="27">
        <v>8234</v>
      </c>
      <c r="H17" s="27">
        <v>3</v>
      </c>
      <c r="I17" s="27">
        <v>1</v>
      </c>
      <c r="J17" s="27">
        <v>297</v>
      </c>
      <c r="K17" s="27">
        <v>160</v>
      </c>
      <c r="L17" s="27">
        <v>137</v>
      </c>
      <c r="M17" s="27">
        <v>11</v>
      </c>
      <c r="N17" s="27">
        <v>57</v>
      </c>
      <c r="O17" s="27">
        <v>450</v>
      </c>
      <c r="P17" s="27">
        <v>4</v>
      </c>
      <c r="Q17" s="27">
        <v>0</v>
      </c>
      <c r="R17" s="27">
        <v>55</v>
      </c>
      <c r="S17" s="27">
        <v>56</v>
      </c>
    </row>
    <row r="18" spans="1:19" x14ac:dyDescent="0.25">
      <c r="A18" s="26" t="s">
        <v>34</v>
      </c>
      <c r="B18" s="26">
        <v>15052</v>
      </c>
      <c r="C18" s="26">
        <v>15366</v>
      </c>
      <c r="D18" s="26">
        <v>15288</v>
      </c>
      <c r="E18" s="26">
        <v>251</v>
      </c>
      <c r="F18" s="26">
        <v>329</v>
      </c>
      <c r="G18" s="26">
        <v>14992</v>
      </c>
      <c r="H18" s="26">
        <v>130</v>
      </c>
      <c r="I18" s="26">
        <v>27</v>
      </c>
      <c r="J18" s="26">
        <v>3932</v>
      </c>
      <c r="K18" s="26">
        <v>1362</v>
      </c>
      <c r="L18" s="26">
        <v>2570</v>
      </c>
      <c r="M18" s="26">
        <v>136</v>
      </c>
      <c r="N18" s="26">
        <v>384</v>
      </c>
      <c r="O18" s="26">
        <v>3682</v>
      </c>
      <c r="P18" s="26">
        <v>35</v>
      </c>
      <c r="Q18" s="26">
        <v>3</v>
      </c>
      <c r="R18" s="26">
        <v>706</v>
      </c>
      <c r="S18" s="26">
        <v>443</v>
      </c>
    </row>
    <row r="19" spans="1:19" x14ac:dyDescent="0.25">
      <c r="A19" s="27" t="s">
        <v>35</v>
      </c>
      <c r="B19" s="27">
        <v>9239</v>
      </c>
      <c r="C19" s="27">
        <v>9325</v>
      </c>
      <c r="D19" s="27">
        <v>9358</v>
      </c>
      <c r="E19" s="27">
        <v>39</v>
      </c>
      <c r="F19" s="27">
        <v>6</v>
      </c>
      <c r="G19" s="27">
        <v>9284</v>
      </c>
      <c r="H19" s="27">
        <v>0</v>
      </c>
      <c r="I19" s="27">
        <v>1</v>
      </c>
      <c r="J19" s="27">
        <v>248</v>
      </c>
      <c r="K19" s="27">
        <v>97</v>
      </c>
      <c r="L19" s="27">
        <v>151</v>
      </c>
      <c r="M19" s="27">
        <v>0</v>
      </c>
      <c r="N19" s="27">
        <v>26</v>
      </c>
      <c r="O19" s="27">
        <v>111</v>
      </c>
      <c r="P19" s="27">
        <v>1</v>
      </c>
      <c r="Q19" s="27">
        <v>0</v>
      </c>
      <c r="R19" s="27">
        <v>78</v>
      </c>
      <c r="S19" s="27">
        <v>60</v>
      </c>
    </row>
    <row r="20" spans="1:19" x14ac:dyDescent="0.25">
      <c r="A20" s="26" t="s">
        <v>36</v>
      </c>
      <c r="B20" s="26">
        <v>33625</v>
      </c>
      <c r="C20" s="26">
        <v>33898</v>
      </c>
      <c r="D20" s="26">
        <v>34035</v>
      </c>
      <c r="E20" s="26">
        <v>250</v>
      </c>
      <c r="F20" s="26">
        <v>113</v>
      </c>
      <c r="G20" s="26">
        <v>32097</v>
      </c>
      <c r="H20" s="26">
        <v>100</v>
      </c>
      <c r="I20" s="26">
        <v>5</v>
      </c>
      <c r="J20" s="26">
        <v>4703</v>
      </c>
      <c r="K20" s="26">
        <v>2731</v>
      </c>
      <c r="L20" s="26">
        <v>1972</v>
      </c>
      <c r="M20" s="26">
        <v>18</v>
      </c>
      <c r="N20" s="26">
        <v>512</v>
      </c>
      <c r="O20" s="26">
        <v>3117</v>
      </c>
      <c r="P20" s="26">
        <v>22</v>
      </c>
      <c r="Q20" s="26">
        <v>17</v>
      </c>
      <c r="R20" s="26">
        <v>507</v>
      </c>
      <c r="S20" s="26">
        <v>896</v>
      </c>
    </row>
    <row r="21" spans="1:19" x14ac:dyDescent="0.25">
      <c r="A21" s="27" t="s">
        <v>37</v>
      </c>
      <c r="B21" s="27">
        <v>27975</v>
      </c>
      <c r="C21" s="27">
        <v>28147</v>
      </c>
      <c r="D21" s="27">
        <v>28285</v>
      </c>
      <c r="E21" s="27">
        <v>187</v>
      </c>
      <c r="F21" s="27">
        <v>49</v>
      </c>
      <c r="G21" s="27">
        <v>27107</v>
      </c>
      <c r="H21" s="27">
        <v>48</v>
      </c>
      <c r="I21" s="27">
        <v>12</v>
      </c>
      <c r="J21" s="27">
        <v>3863</v>
      </c>
      <c r="K21" s="27">
        <v>2315</v>
      </c>
      <c r="L21" s="27">
        <v>1548</v>
      </c>
      <c r="M21" s="27">
        <v>60</v>
      </c>
      <c r="N21" s="27">
        <v>622</v>
      </c>
      <c r="O21" s="27">
        <v>5092</v>
      </c>
      <c r="P21" s="27">
        <v>38</v>
      </c>
      <c r="Q21" s="27">
        <v>24</v>
      </c>
      <c r="R21" s="27">
        <v>196</v>
      </c>
      <c r="S21" s="27">
        <v>478</v>
      </c>
    </row>
    <row r="22" spans="1:19" x14ac:dyDescent="0.25">
      <c r="A22" s="26" t="s">
        <v>38</v>
      </c>
      <c r="B22" s="26">
        <v>20034</v>
      </c>
      <c r="C22" s="26">
        <v>19619</v>
      </c>
      <c r="D22" s="26">
        <v>19715</v>
      </c>
      <c r="E22" s="26">
        <v>139</v>
      </c>
      <c r="F22" s="26">
        <v>43</v>
      </c>
      <c r="G22" s="26">
        <v>18357</v>
      </c>
      <c r="H22" s="26">
        <v>18</v>
      </c>
      <c r="I22" s="26">
        <v>9</v>
      </c>
      <c r="J22" s="26">
        <v>1233</v>
      </c>
      <c r="K22" s="26">
        <v>630</v>
      </c>
      <c r="L22" s="26">
        <v>603</v>
      </c>
      <c r="M22" s="26">
        <v>14</v>
      </c>
      <c r="N22" s="26">
        <v>144</v>
      </c>
      <c r="O22" s="26">
        <v>1753</v>
      </c>
      <c r="P22" s="26">
        <v>10</v>
      </c>
      <c r="Q22" s="26">
        <v>0</v>
      </c>
      <c r="R22" s="26">
        <v>192</v>
      </c>
      <c r="S22" s="26">
        <v>167</v>
      </c>
    </row>
    <row r="23" spans="1:19" x14ac:dyDescent="0.25">
      <c r="A23" s="27" t="s">
        <v>39</v>
      </c>
      <c r="B23" s="27">
        <v>22175</v>
      </c>
      <c r="C23" s="27">
        <v>21960</v>
      </c>
      <c r="D23" s="27">
        <v>22195</v>
      </c>
      <c r="E23" s="27">
        <v>329</v>
      </c>
      <c r="F23" s="27">
        <v>94</v>
      </c>
      <c r="G23" s="27">
        <v>20932</v>
      </c>
      <c r="H23" s="27">
        <v>142</v>
      </c>
      <c r="I23" s="27">
        <v>40</v>
      </c>
      <c r="J23" s="27">
        <v>4213</v>
      </c>
      <c r="K23" s="27">
        <v>2264</v>
      </c>
      <c r="L23" s="27">
        <v>1949</v>
      </c>
      <c r="M23" s="27">
        <v>73</v>
      </c>
      <c r="N23" s="27">
        <v>466</v>
      </c>
      <c r="O23" s="27">
        <v>3136</v>
      </c>
      <c r="P23" s="27">
        <v>30</v>
      </c>
      <c r="Q23" s="27">
        <v>10</v>
      </c>
      <c r="R23" s="27">
        <v>748</v>
      </c>
      <c r="S23" s="27">
        <v>809</v>
      </c>
    </row>
    <row r="24" spans="1:19" x14ac:dyDescent="0.25">
      <c r="A24" s="26" t="s">
        <v>40</v>
      </c>
      <c r="B24" s="26">
        <v>85313</v>
      </c>
      <c r="C24" s="26">
        <v>86309</v>
      </c>
      <c r="D24" s="26">
        <v>86898</v>
      </c>
      <c r="E24" s="26">
        <v>864</v>
      </c>
      <c r="F24" s="26">
        <v>275</v>
      </c>
      <c r="G24" s="26">
        <v>76501</v>
      </c>
      <c r="H24" s="26">
        <v>413</v>
      </c>
      <c r="I24" s="26">
        <v>57</v>
      </c>
      <c r="J24" s="26">
        <v>18285</v>
      </c>
      <c r="K24" s="26">
        <v>10751</v>
      </c>
      <c r="L24" s="26">
        <v>7534</v>
      </c>
      <c r="M24" s="26">
        <v>682</v>
      </c>
      <c r="N24" s="26">
        <v>1709</v>
      </c>
      <c r="O24" s="26">
        <v>17604</v>
      </c>
      <c r="P24" s="26">
        <v>194</v>
      </c>
      <c r="Q24" s="26">
        <v>13</v>
      </c>
      <c r="R24" s="26">
        <v>1644</v>
      </c>
      <c r="S24" s="26">
        <v>1929</v>
      </c>
    </row>
    <row r="25" spans="1:19" x14ac:dyDescent="0.25">
      <c r="A25" s="27" t="s">
        <v>41</v>
      </c>
      <c r="B25" s="27">
        <v>13409</v>
      </c>
      <c r="C25" s="27">
        <v>13539</v>
      </c>
      <c r="D25" s="27">
        <v>13523</v>
      </c>
      <c r="E25" s="27">
        <v>104</v>
      </c>
      <c r="F25" s="27">
        <v>120</v>
      </c>
      <c r="G25" s="27">
        <v>13082</v>
      </c>
      <c r="H25" s="27">
        <v>44</v>
      </c>
      <c r="I25" s="27">
        <v>42</v>
      </c>
      <c r="J25" s="27">
        <v>1576</v>
      </c>
      <c r="K25" s="27">
        <v>842</v>
      </c>
      <c r="L25" s="27">
        <v>734</v>
      </c>
      <c r="M25" s="27">
        <v>20</v>
      </c>
      <c r="N25" s="27">
        <v>153</v>
      </c>
      <c r="O25" s="27">
        <v>908</v>
      </c>
      <c r="P25" s="27">
        <v>9</v>
      </c>
      <c r="Q25" s="27">
        <v>0</v>
      </c>
      <c r="R25" s="27">
        <v>461</v>
      </c>
      <c r="S25" s="27">
        <v>268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19</v>
      </c>
      <c r="N26" s="26">
        <v>0</v>
      </c>
      <c r="O26" s="26">
        <v>135</v>
      </c>
      <c r="P26" s="26">
        <v>2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17074</v>
      </c>
      <c r="D27" s="27">
        <v>16638</v>
      </c>
      <c r="E27" s="27">
        <v>80</v>
      </c>
      <c r="F27" s="27">
        <v>516</v>
      </c>
      <c r="G27" s="27">
        <v>16109</v>
      </c>
      <c r="H27" s="27">
        <v>25</v>
      </c>
      <c r="I27" s="27">
        <v>101</v>
      </c>
      <c r="J27" s="27">
        <v>1202</v>
      </c>
      <c r="K27" s="27">
        <v>744</v>
      </c>
      <c r="L27" s="27">
        <v>458</v>
      </c>
      <c r="M27" s="27">
        <v>13</v>
      </c>
      <c r="N27" s="27">
        <v>152</v>
      </c>
      <c r="O27" s="27">
        <v>998</v>
      </c>
      <c r="P27" s="27">
        <v>22</v>
      </c>
      <c r="Q27" s="27">
        <v>0</v>
      </c>
      <c r="R27" s="27">
        <v>190</v>
      </c>
      <c r="S27" s="27">
        <v>231</v>
      </c>
    </row>
    <row r="28" spans="1:19" x14ac:dyDescent="0.25">
      <c r="A28" s="26" t="s">
        <v>44</v>
      </c>
      <c r="B28" s="26">
        <v>3808</v>
      </c>
      <c r="C28" s="26">
        <v>3869</v>
      </c>
      <c r="D28" s="26">
        <v>3895</v>
      </c>
      <c r="E28" s="26">
        <v>26</v>
      </c>
      <c r="F28" s="26">
        <v>0</v>
      </c>
      <c r="G28" s="26">
        <v>3850</v>
      </c>
      <c r="H28" s="26">
        <v>6</v>
      </c>
      <c r="I28" s="26">
        <v>0</v>
      </c>
      <c r="J28" s="26">
        <v>566</v>
      </c>
      <c r="K28" s="26">
        <v>366</v>
      </c>
      <c r="L28" s="26">
        <v>200</v>
      </c>
      <c r="M28" s="26">
        <v>11</v>
      </c>
      <c r="N28" s="26">
        <v>89</v>
      </c>
      <c r="O28" s="26">
        <v>531</v>
      </c>
      <c r="P28" s="26">
        <v>11</v>
      </c>
      <c r="Q28" s="26">
        <v>0</v>
      </c>
      <c r="R28" s="26">
        <v>76</v>
      </c>
      <c r="S28" s="26">
        <v>79</v>
      </c>
    </row>
    <row r="29" spans="1:19" x14ac:dyDescent="0.25">
      <c r="A29" s="27" t="s">
        <v>45</v>
      </c>
      <c r="B29" s="27">
        <v>16777</v>
      </c>
      <c r="C29" s="27">
        <v>17125</v>
      </c>
      <c r="D29" s="27">
        <v>17291</v>
      </c>
      <c r="E29" s="27">
        <v>175</v>
      </c>
      <c r="F29" s="27">
        <v>9</v>
      </c>
      <c r="G29" s="27">
        <v>16943</v>
      </c>
      <c r="H29" s="27">
        <v>72</v>
      </c>
      <c r="I29" s="27">
        <v>2</v>
      </c>
      <c r="J29" s="27">
        <v>3443</v>
      </c>
      <c r="K29" s="27">
        <v>1805</v>
      </c>
      <c r="L29" s="27">
        <v>1638</v>
      </c>
      <c r="M29" s="27">
        <v>10</v>
      </c>
      <c r="N29" s="27">
        <v>311</v>
      </c>
      <c r="O29" s="27">
        <v>1814</v>
      </c>
      <c r="P29" s="27">
        <v>30</v>
      </c>
      <c r="Q29" s="27">
        <v>1</v>
      </c>
      <c r="R29" s="27">
        <v>480</v>
      </c>
      <c r="S29" s="27">
        <v>398</v>
      </c>
    </row>
    <row r="30" spans="1:19" x14ac:dyDescent="0.25">
      <c r="A30" s="26" t="s">
        <v>46</v>
      </c>
      <c r="B30" s="26">
        <v>1201</v>
      </c>
      <c r="C30" s="26">
        <v>1169</v>
      </c>
      <c r="D30" s="26">
        <v>1197</v>
      </c>
      <c r="E30" s="26">
        <v>28</v>
      </c>
      <c r="F30" s="26">
        <v>0</v>
      </c>
      <c r="G30" s="26">
        <v>1063</v>
      </c>
      <c r="H30" s="26">
        <v>3</v>
      </c>
      <c r="I30" s="26">
        <v>0</v>
      </c>
      <c r="J30" s="26">
        <v>323</v>
      </c>
      <c r="K30" s="26">
        <v>204</v>
      </c>
      <c r="L30" s="26">
        <v>119</v>
      </c>
      <c r="M30" s="26">
        <v>2</v>
      </c>
      <c r="N30" s="26">
        <v>77</v>
      </c>
      <c r="O30" s="26">
        <v>168</v>
      </c>
      <c r="P30" s="26">
        <v>8</v>
      </c>
      <c r="Q30" s="26">
        <v>2</v>
      </c>
      <c r="R30" s="26">
        <v>130</v>
      </c>
      <c r="S30" s="26">
        <v>17</v>
      </c>
    </row>
    <row r="31" spans="1:19" x14ac:dyDescent="0.25">
      <c r="A31" s="27" t="s">
        <v>47</v>
      </c>
      <c r="B31" s="27">
        <v>22225</v>
      </c>
      <c r="C31" s="27">
        <v>21847</v>
      </c>
      <c r="D31" s="27">
        <v>21835</v>
      </c>
      <c r="E31" s="27">
        <v>64</v>
      </c>
      <c r="F31" s="27">
        <v>76</v>
      </c>
      <c r="G31" s="27">
        <v>20981</v>
      </c>
      <c r="H31" s="27">
        <v>19</v>
      </c>
      <c r="I31" s="27">
        <v>69</v>
      </c>
      <c r="J31" s="27">
        <v>833</v>
      </c>
      <c r="K31" s="27">
        <v>407</v>
      </c>
      <c r="L31" s="27">
        <v>426</v>
      </c>
      <c r="M31" s="27">
        <v>19</v>
      </c>
      <c r="N31" s="27">
        <v>113</v>
      </c>
      <c r="O31" s="27">
        <v>600</v>
      </c>
      <c r="P31" s="27">
        <v>5</v>
      </c>
      <c r="Q31" s="27">
        <v>0</v>
      </c>
      <c r="R31" s="27">
        <v>247</v>
      </c>
      <c r="S31" s="27">
        <v>74</v>
      </c>
    </row>
    <row r="32" spans="1:19" x14ac:dyDescent="0.25">
      <c r="A32" s="26" t="s">
        <v>48</v>
      </c>
      <c r="B32" s="26">
        <v>22425</v>
      </c>
      <c r="C32" s="26">
        <v>22801</v>
      </c>
      <c r="D32" s="26">
        <v>22993</v>
      </c>
      <c r="E32" s="26">
        <v>228</v>
      </c>
      <c r="F32" s="26">
        <v>36</v>
      </c>
      <c r="G32" s="26">
        <v>22735</v>
      </c>
      <c r="H32" s="26">
        <v>133</v>
      </c>
      <c r="I32" s="26">
        <v>36</v>
      </c>
      <c r="J32" s="26">
        <v>4620</v>
      </c>
      <c r="K32" s="26">
        <v>2708</v>
      </c>
      <c r="L32" s="26">
        <v>1912</v>
      </c>
      <c r="M32" s="26">
        <v>45</v>
      </c>
      <c r="N32" s="26">
        <v>578</v>
      </c>
      <c r="O32" s="26">
        <v>2463</v>
      </c>
      <c r="P32" s="26">
        <v>42</v>
      </c>
      <c r="Q32" s="26">
        <v>9</v>
      </c>
      <c r="R32" s="26">
        <v>526</v>
      </c>
      <c r="S32" s="26">
        <v>492</v>
      </c>
    </row>
    <row r="33" spans="1:19" x14ac:dyDescent="0.25">
      <c r="A33" s="27" t="s">
        <v>49</v>
      </c>
      <c r="B33" s="27">
        <v>23561</v>
      </c>
      <c r="C33" s="27">
        <v>23808</v>
      </c>
      <c r="D33" s="27">
        <v>23936</v>
      </c>
      <c r="E33" s="27">
        <v>138</v>
      </c>
      <c r="F33" s="27">
        <v>10</v>
      </c>
      <c r="G33" s="27">
        <v>23404</v>
      </c>
      <c r="H33" s="27">
        <v>82</v>
      </c>
      <c r="I33" s="27">
        <v>3</v>
      </c>
      <c r="J33" s="27">
        <v>2748</v>
      </c>
      <c r="K33" s="27">
        <v>2067</v>
      </c>
      <c r="L33" s="27">
        <v>681</v>
      </c>
      <c r="M33" s="27">
        <v>6</v>
      </c>
      <c r="N33" s="27">
        <v>335</v>
      </c>
      <c r="O33" s="27">
        <v>3224</v>
      </c>
      <c r="P33" s="27">
        <v>18</v>
      </c>
      <c r="Q33" s="27">
        <v>2</v>
      </c>
      <c r="R33" s="27">
        <v>650</v>
      </c>
      <c r="S33" s="27">
        <v>933</v>
      </c>
    </row>
    <row r="34" spans="1:19" x14ac:dyDescent="0.25">
      <c r="A34" s="26" t="s">
        <v>50</v>
      </c>
      <c r="B34" s="26">
        <v>10623</v>
      </c>
      <c r="C34" s="26">
        <v>10765</v>
      </c>
      <c r="D34" s="26">
        <v>10909</v>
      </c>
      <c r="E34" s="26">
        <v>159</v>
      </c>
      <c r="F34" s="26">
        <v>15</v>
      </c>
      <c r="G34" s="26">
        <v>10743</v>
      </c>
      <c r="H34" s="26">
        <v>26</v>
      </c>
      <c r="I34" s="26">
        <v>0</v>
      </c>
      <c r="J34" s="26">
        <v>1595</v>
      </c>
      <c r="K34" s="26">
        <v>1045</v>
      </c>
      <c r="L34" s="26">
        <v>550</v>
      </c>
      <c r="M34" s="26">
        <v>30</v>
      </c>
      <c r="N34" s="26">
        <v>247</v>
      </c>
      <c r="O34" s="26">
        <v>1189</v>
      </c>
      <c r="P34" s="26">
        <v>48</v>
      </c>
      <c r="Q34" s="26">
        <v>0</v>
      </c>
      <c r="R34" s="26">
        <v>154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67600</v>
      </c>
      <c r="D35" s="27">
        <v>67521</v>
      </c>
      <c r="E35" s="27">
        <v>523</v>
      </c>
      <c r="F35" s="27">
        <v>602</v>
      </c>
      <c r="G35" s="27">
        <v>64697</v>
      </c>
      <c r="H35" s="27">
        <v>283</v>
      </c>
      <c r="I35" s="27">
        <v>178</v>
      </c>
      <c r="J35" s="27">
        <v>10377</v>
      </c>
      <c r="K35" s="27">
        <v>5801</v>
      </c>
      <c r="L35" s="27">
        <v>4576</v>
      </c>
      <c r="M35" s="27">
        <v>145</v>
      </c>
      <c r="N35" s="27">
        <v>1169</v>
      </c>
      <c r="O35" s="27">
        <v>13109</v>
      </c>
      <c r="P35" s="27">
        <v>111</v>
      </c>
      <c r="Q35" s="27">
        <v>10</v>
      </c>
      <c r="R35" s="27">
        <v>1195</v>
      </c>
      <c r="S35" s="27">
        <v>1297</v>
      </c>
    </row>
    <row r="36" spans="1:19" x14ac:dyDescent="0.25">
      <c r="A36" s="26" t="s">
        <v>52</v>
      </c>
      <c r="B36" s="26">
        <v>20677</v>
      </c>
      <c r="C36" s="26">
        <v>20488</v>
      </c>
      <c r="D36" s="26">
        <v>20550</v>
      </c>
      <c r="E36" s="26">
        <v>162</v>
      </c>
      <c r="F36" s="26">
        <v>100</v>
      </c>
      <c r="G36" s="26">
        <v>20291</v>
      </c>
      <c r="H36" s="26">
        <v>56</v>
      </c>
      <c r="I36" s="26">
        <v>44</v>
      </c>
      <c r="J36" s="26">
        <v>2083</v>
      </c>
      <c r="K36" s="26">
        <v>990</v>
      </c>
      <c r="L36" s="26">
        <v>1093</v>
      </c>
      <c r="M36" s="26">
        <v>37</v>
      </c>
      <c r="N36" s="26">
        <v>262</v>
      </c>
      <c r="O36" s="26">
        <v>1631</v>
      </c>
      <c r="P36" s="26">
        <v>12</v>
      </c>
      <c r="Q36" s="26">
        <v>2</v>
      </c>
      <c r="R36" s="26">
        <v>440</v>
      </c>
      <c r="S36" s="26">
        <v>353</v>
      </c>
    </row>
    <row r="37" spans="1:19" x14ac:dyDescent="0.25">
      <c r="A37" s="27" t="s">
        <v>53</v>
      </c>
      <c r="B37" s="27">
        <v>30973</v>
      </c>
      <c r="C37" s="27">
        <v>31517</v>
      </c>
      <c r="D37" s="27">
        <v>31771</v>
      </c>
      <c r="E37" s="27">
        <v>327</v>
      </c>
      <c r="F37" s="27">
        <v>73</v>
      </c>
      <c r="G37" s="27">
        <v>30225</v>
      </c>
      <c r="H37" s="27">
        <v>127</v>
      </c>
      <c r="I37" s="27">
        <v>52</v>
      </c>
      <c r="J37" s="27">
        <v>3873</v>
      </c>
      <c r="K37" s="27">
        <v>1985</v>
      </c>
      <c r="L37" s="27">
        <v>1888</v>
      </c>
      <c r="M37" s="27">
        <v>34</v>
      </c>
      <c r="N37" s="27">
        <v>775</v>
      </c>
      <c r="O37" s="27">
        <v>6175</v>
      </c>
      <c r="P37" s="27">
        <v>91</v>
      </c>
      <c r="Q37" s="27">
        <v>17</v>
      </c>
      <c r="R37" s="27">
        <v>477</v>
      </c>
      <c r="S37" s="27">
        <v>167</v>
      </c>
    </row>
    <row r="38" spans="1:19" x14ac:dyDescent="0.25">
      <c r="A38" s="26" t="s">
        <v>54</v>
      </c>
      <c r="B38" s="26">
        <v>6874</v>
      </c>
      <c r="C38" s="26">
        <v>7054</v>
      </c>
      <c r="D38" s="26">
        <v>7212</v>
      </c>
      <c r="E38" s="26">
        <v>159</v>
      </c>
      <c r="F38" s="26">
        <v>1</v>
      </c>
      <c r="G38" s="26">
        <v>7205</v>
      </c>
      <c r="H38" s="26">
        <v>24</v>
      </c>
      <c r="I38" s="26">
        <v>0</v>
      </c>
      <c r="J38" s="26">
        <v>87</v>
      </c>
      <c r="K38" s="26">
        <v>66</v>
      </c>
      <c r="L38" s="26">
        <v>21</v>
      </c>
      <c r="M38" s="26">
        <v>5</v>
      </c>
      <c r="N38" s="26">
        <v>13</v>
      </c>
      <c r="O38" s="26">
        <v>273</v>
      </c>
      <c r="P38" s="26">
        <v>2</v>
      </c>
      <c r="Q38" s="26">
        <v>0</v>
      </c>
      <c r="R38" s="26">
        <v>73</v>
      </c>
      <c r="S38" s="26">
        <v>39</v>
      </c>
    </row>
    <row r="39" spans="1:19" x14ac:dyDescent="0.25">
      <c r="A39" s="30" t="s">
        <v>55</v>
      </c>
      <c r="B39" s="30">
        <v>10344</v>
      </c>
      <c r="C39" s="30">
        <v>10003</v>
      </c>
      <c r="D39" s="30">
        <v>10147</v>
      </c>
      <c r="E39" s="30">
        <v>164</v>
      </c>
      <c r="F39" s="30">
        <v>20</v>
      </c>
      <c r="G39" s="30">
        <v>8529</v>
      </c>
      <c r="H39" s="30">
        <v>32</v>
      </c>
      <c r="I39" s="30">
        <v>0</v>
      </c>
      <c r="J39" s="30">
        <v>1333</v>
      </c>
      <c r="K39" s="30">
        <v>6</v>
      </c>
      <c r="L39" s="30">
        <v>1327</v>
      </c>
      <c r="M39" s="30"/>
      <c r="N39" s="30">
        <v>62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21188</v>
      </c>
      <c r="D40" s="30">
        <v>20038</v>
      </c>
      <c r="E40" s="30">
        <v>165</v>
      </c>
      <c r="F40" s="30">
        <v>1315</v>
      </c>
      <c r="G40" s="30">
        <v>14862</v>
      </c>
      <c r="H40" s="30">
        <v>34</v>
      </c>
      <c r="I40" s="30">
        <v>86</v>
      </c>
      <c r="J40" s="30">
        <v>421</v>
      </c>
      <c r="K40" s="30">
        <v>3</v>
      </c>
      <c r="L40" s="30">
        <v>418</v>
      </c>
      <c r="M40" s="30"/>
      <c r="N40" s="30">
        <v>204</v>
      </c>
      <c r="O40" s="30">
        <v>515</v>
      </c>
      <c r="P40" s="30">
        <v>0</v>
      </c>
      <c r="Q40" s="30">
        <v>0</v>
      </c>
      <c r="R40" s="30">
        <v>27</v>
      </c>
      <c r="S40" s="30">
        <v>6</v>
      </c>
    </row>
    <row r="41" spans="1:19" x14ac:dyDescent="0.25">
      <c r="A41" s="30" t="s">
        <v>57</v>
      </c>
      <c r="B41" s="30">
        <v>5959</v>
      </c>
      <c r="C41" s="30">
        <v>6016</v>
      </c>
      <c r="D41" s="30">
        <v>6018</v>
      </c>
      <c r="E41" s="30">
        <v>3</v>
      </c>
      <c r="F41" s="30">
        <v>1</v>
      </c>
      <c r="G41" s="30">
        <v>5444</v>
      </c>
      <c r="H41" s="30">
        <v>0</v>
      </c>
      <c r="I41" s="30">
        <v>1</v>
      </c>
      <c r="J41" s="30">
        <v>11</v>
      </c>
      <c r="K41" s="30">
        <v>5</v>
      </c>
      <c r="L41" s="30">
        <v>6</v>
      </c>
      <c r="M41" s="30"/>
      <c r="N41" s="30">
        <v>7</v>
      </c>
      <c r="O41" s="30">
        <v>295</v>
      </c>
      <c r="P41" s="30">
        <v>0</v>
      </c>
      <c r="Q41" s="30">
        <v>0</v>
      </c>
      <c r="R41" s="30">
        <v>2</v>
      </c>
      <c r="S41" s="30">
        <v>3</v>
      </c>
    </row>
    <row r="42" spans="1:19" x14ac:dyDescent="0.25">
      <c r="A42" s="30" t="s">
        <v>58</v>
      </c>
      <c r="B42" s="30">
        <v>4898</v>
      </c>
      <c r="C42" s="30">
        <v>4884</v>
      </c>
      <c r="D42" s="30">
        <v>4897</v>
      </c>
      <c r="E42" s="30">
        <v>13</v>
      </c>
      <c r="F42" s="30">
        <v>0</v>
      </c>
      <c r="G42" s="30">
        <v>4202</v>
      </c>
      <c r="H42" s="30">
        <v>1</v>
      </c>
      <c r="I42" s="30">
        <v>0</v>
      </c>
      <c r="J42" s="30">
        <v>51</v>
      </c>
      <c r="K42" s="30">
        <v>2</v>
      </c>
      <c r="L42" s="30">
        <v>49</v>
      </c>
      <c r="M42" s="30"/>
      <c r="N42" s="30">
        <v>36</v>
      </c>
      <c r="O42" s="30">
        <v>197</v>
      </c>
      <c r="P42" s="30">
        <v>0</v>
      </c>
      <c r="Q42" s="30">
        <v>0</v>
      </c>
      <c r="R42" s="30">
        <v>8</v>
      </c>
      <c r="S42" s="30">
        <v>3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1</v>
      </c>
      <c r="F43" s="30">
        <v>1</v>
      </c>
      <c r="G43" s="30">
        <v>9671</v>
      </c>
      <c r="H43" s="30">
        <v>0</v>
      </c>
      <c r="I43" s="30">
        <v>0</v>
      </c>
      <c r="J43" s="30">
        <v>132</v>
      </c>
      <c r="K43" s="30">
        <v>8</v>
      </c>
      <c r="L43" s="30">
        <v>124</v>
      </c>
      <c r="M43" s="30"/>
      <c r="N43" s="30">
        <v>72</v>
      </c>
      <c r="O43" s="30">
        <v>208</v>
      </c>
      <c r="P43" s="30">
        <v>0</v>
      </c>
      <c r="Q43" s="30">
        <v>0</v>
      </c>
      <c r="R43" s="30">
        <v>2</v>
      </c>
      <c r="S43" s="30">
        <v>1</v>
      </c>
    </row>
    <row r="44" spans="1:19" x14ac:dyDescent="0.25">
      <c r="A44" s="31" t="s">
        <v>60</v>
      </c>
      <c r="B44" s="31">
        <v>56007</v>
      </c>
      <c r="C44" s="31">
        <v>55746</v>
      </c>
      <c r="D44" s="31">
        <v>54755</v>
      </c>
      <c r="E44" s="31">
        <v>346</v>
      </c>
      <c r="F44" s="31">
        <v>1337</v>
      </c>
      <c r="G44" s="31">
        <v>42708</v>
      </c>
      <c r="H44" s="31">
        <v>67</v>
      </c>
      <c r="I44" s="31">
        <v>87</v>
      </c>
      <c r="J44" s="31">
        <v>1948</v>
      </c>
      <c r="K44" s="31">
        <v>24</v>
      </c>
      <c r="L44" s="31">
        <v>1924</v>
      </c>
      <c r="M44" s="31"/>
      <c r="N44" s="31">
        <v>381</v>
      </c>
      <c r="O44" s="31">
        <v>1442</v>
      </c>
      <c r="P44" s="31">
        <v>0</v>
      </c>
      <c r="Q44" s="31">
        <v>0</v>
      </c>
      <c r="R44" s="31">
        <v>39</v>
      </c>
      <c r="S44" s="31">
        <v>13</v>
      </c>
    </row>
    <row r="45" spans="1:19" x14ac:dyDescent="0.25">
      <c r="A45" s="27" t="s">
        <v>61</v>
      </c>
      <c r="B45" s="27">
        <v>5837</v>
      </c>
      <c r="C45" s="27">
        <v>5970</v>
      </c>
      <c r="D45" s="27">
        <v>6043</v>
      </c>
      <c r="E45" s="27">
        <v>73</v>
      </c>
      <c r="F45" s="27">
        <v>0</v>
      </c>
      <c r="G45" s="27">
        <v>5926</v>
      </c>
      <c r="H45" s="27">
        <v>11</v>
      </c>
      <c r="I45" s="27">
        <v>0</v>
      </c>
      <c r="J45" s="27">
        <v>509</v>
      </c>
      <c r="K45" s="27">
        <v>336</v>
      </c>
      <c r="L45" s="27">
        <v>173</v>
      </c>
      <c r="M45" s="27">
        <v>2</v>
      </c>
      <c r="N45" s="27">
        <v>51</v>
      </c>
      <c r="O45" s="27">
        <v>425</v>
      </c>
      <c r="P45" s="27">
        <v>2</v>
      </c>
      <c r="Q45" s="27">
        <v>0</v>
      </c>
      <c r="R45" s="27">
        <v>62</v>
      </c>
      <c r="S45" s="27">
        <v>144</v>
      </c>
    </row>
    <row r="46" spans="1:19" x14ac:dyDescent="0.25">
      <c r="A46" s="26" t="s">
        <v>62</v>
      </c>
      <c r="B46" s="26">
        <v>6370</v>
      </c>
      <c r="C46" s="26">
        <v>6532</v>
      </c>
      <c r="D46" s="26">
        <v>6577</v>
      </c>
      <c r="E46" s="26">
        <v>50</v>
      </c>
      <c r="F46" s="26">
        <v>5</v>
      </c>
      <c r="G46" s="26">
        <v>6540</v>
      </c>
      <c r="H46" s="26">
        <v>19</v>
      </c>
      <c r="I46" s="26">
        <v>1</v>
      </c>
      <c r="J46" s="26">
        <v>451</v>
      </c>
      <c r="K46" s="26">
        <v>244</v>
      </c>
      <c r="L46" s="26">
        <v>207</v>
      </c>
      <c r="M46" s="26">
        <v>16</v>
      </c>
      <c r="N46" s="26">
        <v>48</v>
      </c>
      <c r="O46" s="26">
        <v>237</v>
      </c>
      <c r="P46" s="26">
        <v>4</v>
      </c>
      <c r="Q46" s="26">
        <v>0</v>
      </c>
      <c r="R46" s="26">
        <v>168</v>
      </c>
      <c r="S46" s="26">
        <v>61</v>
      </c>
    </row>
    <row r="47" spans="1:19" x14ac:dyDescent="0.25">
      <c r="A47" s="27" t="s">
        <v>63</v>
      </c>
      <c r="B47" s="27">
        <v>13871</v>
      </c>
      <c r="C47" s="27">
        <v>14150</v>
      </c>
      <c r="D47" s="27">
        <v>14294</v>
      </c>
      <c r="E47" s="27">
        <v>184</v>
      </c>
      <c r="F47" s="27">
        <v>40</v>
      </c>
      <c r="G47" s="27">
        <v>14158</v>
      </c>
      <c r="H47" s="27">
        <v>63</v>
      </c>
      <c r="I47" s="27">
        <v>26</v>
      </c>
      <c r="J47" s="27">
        <v>2070</v>
      </c>
      <c r="K47" s="27">
        <v>1300</v>
      </c>
      <c r="L47" s="27">
        <v>770</v>
      </c>
      <c r="M47" s="27">
        <v>20</v>
      </c>
      <c r="N47" s="27">
        <v>265</v>
      </c>
      <c r="O47" s="27">
        <v>1461</v>
      </c>
      <c r="P47" s="27">
        <v>9</v>
      </c>
      <c r="Q47" s="27">
        <v>1</v>
      </c>
      <c r="R47" s="27">
        <v>268</v>
      </c>
      <c r="S47" s="27">
        <v>331</v>
      </c>
    </row>
    <row r="48" spans="1:19" x14ac:dyDescent="0.25">
      <c r="A48" s="26" t="s">
        <v>64</v>
      </c>
      <c r="B48" s="26">
        <v>31997</v>
      </c>
      <c r="C48" s="26">
        <v>32606</v>
      </c>
      <c r="D48" s="26">
        <v>32741</v>
      </c>
      <c r="E48" s="26">
        <v>247</v>
      </c>
      <c r="F48" s="26">
        <v>112</v>
      </c>
      <c r="G48" s="26">
        <v>31513</v>
      </c>
      <c r="H48" s="26">
        <v>62</v>
      </c>
      <c r="I48" s="26">
        <v>41</v>
      </c>
      <c r="J48" s="26">
        <v>5349</v>
      </c>
      <c r="K48" s="26">
        <v>1563</v>
      </c>
      <c r="L48" s="26">
        <v>3786</v>
      </c>
      <c r="M48" s="26">
        <v>84</v>
      </c>
      <c r="N48" s="26">
        <v>377</v>
      </c>
      <c r="O48" s="26">
        <v>1938</v>
      </c>
      <c r="P48" s="26">
        <v>13</v>
      </c>
      <c r="Q48" s="26">
        <v>0</v>
      </c>
      <c r="R48" s="26">
        <v>570</v>
      </c>
      <c r="S48" s="26">
        <v>502</v>
      </c>
    </row>
    <row r="49" spans="1:19" x14ac:dyDescent="0.25">
      <c r="A49" s="27" t="s">
        <v>65</v>
      </c>
      <c r="B49" s="27">
        <v>25235</v>
      </c>
      <c r="C49" s="27">
        <v>25411</v>
      </c>
      <c r="D49" s="27">
        <v>25491</v>
      </c>
      <c r="E49" s="27">
        <v>91</v>
      </c>
      <c r="F49" s="27">
        <v>11</v>
      </c>
      <c r="G49" s="27">
        <v>25293</v>
      </c>
      <c r="H49" s="27">
        <v>45</v>
      </c>
      <c r="I49" s="27">
        <v>4</v>
      </c>
      <c r="J49" s="27">
        <v>3891</v>
      </c>
      <c r="K49" s="27">
        <v>1524</v>
      </c>
      <c r="L49" s="27">
        <v>2367</v>
      </c>
      <c r="M49" s="27">
        <v>129</v>
      </c>
      <c r="N49" s="27">
        <v>469</v>
      </c>
      <c r="O49" s="27">
        <v>1981</v>
      </c>
      <c r="P49" s="27">
        <v>29</v>
      </c>
      <c r="Q49" s="27">
        <v>1</v>
      </c>
      <c r="R49" s="27">
        <v>575</v>
      </c>
      <c r="S49" s="27">
        <v>283</v>
      </c>
    </row>
    <row r="50" spans="1:19" x14ac:dyDescent="0.25">
      <c r="A50" s="26" t="s">
        <v>66</v>
      </c>
      <c r="B50" s="26">
        <v>10376</v>
      </c>
      <c r="C50" s="26">
        <v>10624</v>
      </c>
      <c r="D50" s="26">
        <v>10697</v>
      </c>
      <c r="E50" s="26">
        <v>110</v>
      </c>
      <c r="F50" s="26">
        <v>37</v>
      </c>
      <c r="G50" s="26">
        <v>10253</v>
      </c>
      <c r="H50" s="26">
        <v>36</v>
      </c>
      <c r="I50" s="26">
        <v>5</v>
      </c>
      <c r="J50" s="26">
        <v>1332</v>
      </c>
      <c r="K50" s="26">
        <v>471</v>
      </c>
      <c r="L50" s="26">
        <v>861</v>
      </c>
      <c r="M50" s="26">
        <v>6</v>
      </c>
      <c r="N50" s="26">
        <v>173</v>
      </c>
      <c r="O50" s="26">
        <v>1288</v>
      </c>
      <c r="P50" s="26">
        <v>7</v>
      </c>
      <c r="Q50" s="26">
        <v>1</v>
      </c>
      <c r="R50" s="26">
        <v>266</v>
      </c>
      <c r="S50" s="26">
        <v>247</v>
      </c>
    </row>
    <row r="51" spans="1:19" x14ac:dyDescent="0.25">
      <c r="A51" s="27" t="s">
        <v>67</v>
      </c>
      <c r="B51" s="27">
        <v>33500</v>
      </c>
      <c r="C51" s="27">
        <v>32705</v>
      </c>
      <c r="D51" s="27">
        <v>32877</v>
      </c>
      <c r="E51" s="27">
        <v>228</v>
      </c>
      <c r="F51" s="27">
        <v>56</v>
      </c>
      <c r="G51" s="27">
        <v>32268</v>
      </c>
      <c r="H51" s="27">
        <v>112</v>
      </c>
      <c r="I51" s="27">
        <v>23</v>
      </c>
      <c r="J51" s="27">
        <v>5033</v>
      </c>
      <c r="K51" s="27">
        <v>2625</v>
      </c>
      <c r="L51" s="27">
        <v>2408</v>
      </c>
      <c r="M51" s="27">
        <v>136</v>
      </c>
      <c r="N51" s="27">
        <v>672</v>
      </c>
      <c r="O51" s="27">
        <v>4939</v>
      </c>
      <c r="P51" s="27">
        <v>46</v>
      </c>
      <c r="Q51" s="27">
        <v>3</v>
      </c>
      <c r="R51" s="27">
        <v>485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12461</v>
      </c>
      <c r="D52" s="26">
        <v>12353</v>
      </c>
      <c r="E52" s="26">
        <v>78</v>
      </c>
      <c r="F52" s="26">
        <v>186</v>
      </c>
      <c r="G52" s="26">
        <v>12238</v>
      </c>
      <c r="H52" s="26">
        <v>18</v>
      </c>
      <c r="I52" s="26">
        <v>26</v>
      </c>
      <c r="J52" s="26">
        <v>717</v>
      </c>
      <c r="K52" s="26">
        <v>424</v>
      </c>
      <c r="L52" s="26">
        <v>293</v>
      </c>
      <c r="M52" s="26">
        <v>7</v>
      </c>
      <c r="N52" s="26">
        <v>104</v>
      </c>
      <c r="O52" s="26">
        <v>716</v>
      </c>
      <c r="P52" s="26">
        <v>6</v>
      </c>
      <c r="Q52" s="26">
        <v>0</v>
      </c>
      <c r="R52" s="26">
        <v>85</v>
      </c>
      <c r="S52" s="26">
        <v>130</v>
      </c>
    </row>
    <row r="53" spans="1:19" x14ac:dyDescent="0.25">
      <c r="A53" s="27" t="s">
        <v>69</v>
      </c>
      <c r="B53" s="27">
        <v>21582</v>
      </c>
      <c r="C53" s="27">
        <v>21699</v>
      </c>
      <c r="D53" s="27">
        <v>21731</v>
      </c>
      <c r="E53" s="27">
        <v>114</v>
      </c>
      <c r="F53" s="27">
        <v>82</v>
      </c>
      <c r="G53" s="27">
        <v>20988</v>
      </c>
      <c r="H53" s="27">
        <v>60</v>
      </c>
      <c r="I53" s="27">
        <v>34</v>
      </c>
      <c r="J53" s="27">
        <v>2988</v>
      </c>
      <c r="K53" s="27">
        <v>1246</v>
      </c>
      <c r="L53" s="27">
        <v>1742</v>
      </c>
      <c r="M53" s="27">
        <v>37</v>
      </c>
      <c r="N53" s="27">
        <v>311</v>
      </c>
      <c r="O53" s="27">
        <v>1519</v>
      </c>
      <c r="P53" s="27">
        <v>22</v>
      </c>
      <c r="Q53" s="27">
        <v>0</v>
      </c>
      <c r="R53" s="27">
        <v>510</v>
      </c>
      <c r="S53" s="27">
        <v>426</v>
      </c>
    </row>
    <row r="54" spans="1:19" x14ac:dyDescent="0.25">
      <c r="A54" s="26" t="s">
        <v>70</v>
      </c>
      <c r="B54" s="26">
        <v>10848</v>
      </c>
      <c r="C54" s="26">
        <v>10315</v>
      </c>
      <c r="D54" s="26">
        <v>10348</v>
      </c>
      <c r="E54" s="26">
        <v>34</v>
      </c>
      <c r="F54" s="26">
        <v>1</v>
      </c>
      <c r="G54" s="26">
        <v>10153</v>
      </c>
      <c r="H54" s="26">
        <v>8</v>
      </c>
      <c r="I54" s="26">
        <v>0</v>
      </c>
      <c r="J54" s="26">
        <v>601</v>
      </c>
      <c r="K54" s="26">
        <v>455</v>
      </c>
      <c r="L54" s="26">
        <v>146</v>
      </c>
      <c r="M54" s="26">
        <v>0</v>
      </c>
      <c r="N54" s="26">
        <v>66</v>
      </c>
      <c r="O54" s="26">
        <v>346</v>
      </c>
      <c r="P54" s="26">
        <v>5</v>
      </c>
      <c r="Q54" s="26">
        <v>1</v>
      </c>
      <c r="R54" s="26">
        <v>88</v>
      </c>
      <c r="S54" s="26">
        <v>238</v>
      </c>
    </row>
    <row r="55" spans="1:19" x14ac:dyDescent="0.25">
      <c r="A55" s="27" t="s">
        <v>71</v>
      </c>
      <c r="B55" s="27">
        <v>16785</v>
      </c>
      <c r="C55" s="27">
        <v>16372</v>
      </c>
      <c r="D55" s="27">
        <v>16459</v>
      </c>
      <c r="E55" s="27">
        <v>139</v>
      </c>
      <c r="F55" s="27">
        <v>52</v>
      </c>
      <c r="G55" s="27">
        <v>16272</v>
      </c>
      <c r="H55" s="27">
        <v>30</v>
      </c>
      <c r="I55" s="27">
        <v>5</v>
      </c>
      <c r="J55" s="27">
        <v>762</v>
      </c>
      <c r="K55" s="27">
        <v>356</v>
      </c>
      <c r="L55" s="27">
        <v>406</v>
      </c>
      <c r="M55" s="27">
        <v>2</v>
      </c>
      <c r="N55" s="27">
        <v>99</v>
      </c>
      <c r="O55" s="27">
        <v>728</v>
      </c>
      <c r="P55" s="27">
        <v>5</v>
      </c>
      <c r="Q55" s="27">
        <v>2</v>
      </c>
      <c r="R55" s="27">
        <v>173</v>
      </c>
      <c r="S55" s="27">
        <v>112</v>
      </c>
    </row>
    <row r="56" spans="1:19" x14ac:dyDescent="0.25">
      <c r="A56" s="26" t="s">
        <v>72</v>
      </c>
      <c r="B56" s="26">
        <v>18716</v>
      </c>
      <c r="C56" s="26">
        <v>18763</v>
      </c>
      <c r="D56" s="26">
        <v>18807</v>
      </c>
      <c r="E56" s="26">
        <v>44</v>
      </c>
      <c r="F56" s="26">
        <v>0</v>
      </c>
      <c r="G56" s="26">
        <v>18099</v>
      </c>
      <c r="H56" s="26">
        <v>16</v>
      </c>
      <c r="I56" s="26">
        <v>0</v>
      </c>
      <c r="J56" s="26">
        <v>355</v>
      </c>
      <c r="K56" s="26">
        <v>154</v>
      </c>
      <c r="L56" s="26">
        <v>201</v>
      </c>
      <c r="M56" s="26">
        <v>13</v>
      </c>
      <c r="N56" s="26">
        <v>68</v>
      </c>
      <c r="O56" s="26">
        <v>799</v>
      </c>
      <c r="P56" s="26">
        <v>7</v>
      </c>
      <c r="Q56" s="26">
        <v>1</v>
      </c>
      <c r="R56" s="26">
        <v>215</v>
      </c>
      <c r="S56" s="26">
        <v>89</v>
      </c>
    </row>
    <row r="57" spans="1:19" x14ac:dyDescent="0.25">
      <c r="A57" s="32" t="s">
        <v>73</v>
      </c>
      <c r="B57" s="32">
        <v>1041932</v>
      </c>
      <c r="C57" s="32">
        <v>1042827</v>
      </c>
      <c r="D57" s="32">
        <v>1043269</v>
      </c>
      <c r="E57" s="32">
        <v>11309</v>
      </c>
      <c r="F57" s="32">
        <v>10867</v>
      </c>
      <c r="G57" s="32">
        <v>396502</v>
      </c>
      <c r="H57" s="32">
        <v>6432</v>
      </c>
      <c r="I57" s="32">
        <v>4855</v>
      </c>
      <c r="J57" s="32">
        <v>143377</v>
      </c>
      <c r="K57" s="32">
        <v>73482</v>
      </c>
      <c r="L57" s="32">
        <v>69895</v>
      </c>
      <c r="M57" s="32">
        <v>2691</v>
      </c>
      <c r="N57" s="32">
        <v>15821</v>
      </c>
      <c r="O57" s="32">
        <v>122783</v>
      </c>
      <c r="P57" s="32">
        <v>1192</v>
      </c>
      <c r="Q57" s="32">
        <v>132</v>
      </c>
      <c r="R57" s="32">
        <v>18471</v>
      </c>
      <c r="S57" s="32">
        <v>18471</v>
      </c>
    </row>
  </sheetData>
  <autoFilter ref="A1:S57"/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C14" sqref="C14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56951</v>
      </c>
      <c r="D2" s="26">
        <v>57255</v>
      </c>
      <c r="E2" s="26">
        <v>470</v>
      </c>
      <c r="F2" s="26">
        <v>166</v>
      </c>
      <c r="G2" s="26">
        <v>55811</v>
      </c>
      <c r="H2" s="26">
        <v>213</v>
      </c>
      <c r="I2" s="26">
        <v>110</v>
      </c>
      <c r="J2" s="26">
        <v>10023</v>
      </c>
      <c r="K2" s="26">
        <v>4837</v>
      </c>
      <c r="L2" s="26">
        <v>5186</v>
      </c>
      <c r="M2" s="26"/>
      <c r="N2" s="26">
        <v>877</v>
      </c>
      <c r="O2" s="26">
        <v>9092</v>
      </c>
      <c r="P2" s="26">
        <v>68</v>
      </c>
      <c r="Q2" s="26">
        <v>2</v>
      </c>
      <c r="R2" s="26">
        <v>1001</v>
      </c>
      <c r="S2" s="26">
        <v>1238</v>
      </c>
    </row>
    <row r="3" spans="1:19" x14ac:dyDescent="0.25">
      <c r="A3" s="27" t="s">
        <v>19</v>
      </c>
      <c r="B3" s="27">
        <v>22737</v>
      </c>
      <c r="C3" s="27">
        <v>23151</v>
      </c>
      <c r="D3" s="27">
        <v>23028</v>
      </c>
      <c r="E3" s="27">
        <v>139</v>
      </c>
      <c r="F3" s="27">
        <v>262</v>
      </c>
      <c r="G3" s="27">
        <v>22520</v>
      </c>
      <c r="H3" s="27">
        <v>77</v>
      </c>
      <c r="I3" s="27">
        <v>107</v>
      </c>
      <c r="J3" s="27">
        <v>4847</v>
      </c>
      <c r="K3" s="27">
        <v>1948</v>
      </c>
      <c r="L3" s="27">
        <v>2899</v>
      </c>
      <c r="M3" s="27"/>
      <c r="N3" s="27">
        <v>549</v>
      </c>
      <c r="O3" s="27">
        <v>3943</v>
      </c>
      <c r="P3" s="27">
        <v>46</v>
      </c>
      <c r="Q3" s="27">
        <v>1</v>
      </c>
      <c r="R3" s="27">
        <v>345</v>
      </c>
      <c r="S3" s="27">
        <v>523</v>
      </c>
    </row>
    <row r="4" spans="1:19" x14ac:dyDescent="0.25">
      <c r="A4" s="26" t="s">
        <v>20</v>
      </c>
      <c r="B4" s="26">
        <v>64927</v>
      </c>
      <c r="C4" s="26">
        <v>66082</v>
      </c>
      <c r="D4" s="26">
        <v>66256</v>
      </c>
      <c r="E4" s="26">
        <v>678</v>
      </c>
      <c r="F4" s="26">
        <v>504</v>
      </c>
      <c r="G4" s="26">
        <v>59953</v>
      </c>
      <c r="H4" s="26">
        <v>380</v>
      </c>
      <c r="I4" s="26">
        <v>141</v>
      </c>
      <c r="J4" s="26">
        <v>19307</v>
      </c>
      <c r="K4" s="26">
        <v>8559</v>
      </c>
      <c r="L4" s="26">
        <v>10748</v>
      </c>
      <c r="M4" s="26"/>
      <c r="N4" s="26">
        <v>1478</v>
      </c>
      <c r="O4" s="26">
        <v>6757</v>
      </c>
      <c r="P4" s="26">
        <v>66</v>
      </c>
      <c r="Q4" s="26">
        <v>6</v>
      </c>
      <c r="R4" s="26">
        <v>1206</v>
      </c>
      <c r="S4" s="26">
        <v>1381</v>
      </c>
    </row>
    <row r="5" spans="1:19" x14ac:dyDescent="0.25">
      <c r="A5" s="27" t="s">
        <v>21</v>
      </c>
      <c r="B5" s="27">
        <v>11333</v>
      </c>
      <c r="C5" s="27">
        <v>11357</v>
      </c>
      <c r="D5" s="27">
        <v>11366</v>
      </c>
      <c r="E5" s="27">
        <v>14</v>
      </c>
      <c r="F5" s="27">
        <v>5</v>
      </c>
      <c r="G5" s="27">
        <v>11071</v>
      </c>
      <c r="H5" s="27">
        <v>2</v>
      </c>
      <c r="I5" s="27">
        <v>2</v>
      </c>
      <c r="J5" s="27">
        <v>321</v>
      </c>
      <c r="K5" s="27">
        <v>124</v>
      </c>
      <c r="L5" s="27">
        <v>197</v>
      </c>
      <c r="M5" s="27"/>
      <c r="N5" s="27">
        <v>26</v>
      </c>
      <c r="O5" s="27">
        <v>199</v>
      </c>
      <c r="P5" s="27">
        <v>0</v>
      </c>
      <c r="Q5" s="27">
        <v>0</v>
      </c>
      <c r="R5" s="27">
        <v>107</v>
      </c>
      <c r="S5" s="27">
        <v>35</v>
      </c>
    </row>
    <row r="6" spans="1:19" x14ac:dyDescent="0.25">
      <c r="A6" s="26" t="s">
        <v>22</v>
      </c>
      <c r="B6" s="26">
        <v>60607</v>
      </c>
      <c r="C6" s="26">
        <v>60570</v>
      </c>
      <c r="D6" s="26">
        <v>60433</v>
      </c>
      <c r="E6" s="26">
        <v>743</v>
      </c>
      <c r="F6" s="26">
        <v>880</v>
      </c>
      <c r="G6" s="26">
        <v>56581</v>
      </c>
      <c r="H6" s="26">
        <v>337</v>
      </c>
      <c r="I6" s="26">
        <v>301</v>
      </c>
      <c r="J6" s="26">
        <v>16112</v>
      </c>
      <c r="K6" s="26">
        <v>5731</v>
      </c>
      <c r="L6" s="26">
        <v>10381</v>
      </c>
      <c r="M6" s="26"/>
      <c r="N6" s="26">
        <v>1456</v>
      </c>
      <c r="O6" s="26">
        <v>12537</v>
      </c>
      <c r="P6" s="26">
        <v>141</v>
      </c>
      <c r="Q6" s="26">
        <v>5</v>
      </c>
      <c r="R6" s="26">
        <v>1259</v>
      </c>
      <c r="S6" s="26">
        <v>1454</v>
      </c>
    </row>
    <row r="7" spans="1:19" x14ac:dyDescent="0.25">
      <c r="A7" s="27" t="s">
        <v>23</v>
      </c>
      <c r="B7" s="27">
        <v>13917</v>
      </c>
      <c r="C7" s="27">
        <v>14270</v>
      </c>
      <c r="D7" s="27">
        <v>14489</v>
      </c>
      <c r="E7" s="27">
        <v>258</v>
      </c>
      <c r="F7" s="27">
        <v>39</v>
      </c>
      <c r="G7" s="27">
        <v>14403</v>
      </c>
      <c r="H7" s="27">
        <v>75</v>
      </c>
      <c r="I7" s="27">
        <v>19</v>
      </c>
      <c r="J7" s="27">
        <v>2018</v>
      </c>
      <c r="K7" s="27">
        <v>1184</v>
      </c>
      <c r="L7" s="27">
        <v>834</v>
      </c>
      <c r="M7" s="27"/>
      <c r="N7" s="27">
        <v>159</v>
      </c>
      <c r="O7" s="27">
        <v>603</v>
      </c>
      <c r="P7" s="27">
        <v>15</v>
      </c>
      <c r="Q7" s="27">
        <v>0</v>
      </c>
      <c r="R7" s="27">
        <v>306</v>
      </c>
      <c r="S7" s="27">
        <v>323</v>
      </c>
    </row>
    <row r="8" spans="1:19" x14ac:dyDescent="0.25">
      <c r="A8" s="26" t="s">
        <v>24</v>
      </c>
      <c r="B8" s="26">
        <v>8472</v>
      </c>
      <c r="C8" s="26">
        <v>8641</v>
      </c>
      <c r="D8" s="26">
        <v>8658</v>
      </c>
      <c r="E8" s="26">
        <v>20</v>
      </c>
      <c r="F8" s="26">
        <v>3</v>
      </c>
      <c r="G8" s="26">
        <v>8492</v>
      </c>
      <c r="H8" s="26">
        <v>2</v>
      </c>
      <c r="I8" s="26">
        <v>1</v>
      </c>
      <c r="J8" s="26">
        <v>696</v>
      </c>
      <c r="K8" s="26">
        <v>530</v>
      </c>
      <c r="L8" s="26">
        <v>166</v>
      </c>
      <c r="M8" s="26"/>
      <c r="N8" s="26">
        <v>86</v>
      </c>
      <c r="O8" s="26">
        <v>544</v>
      </c>
      <c r="P8" s="26">
        <v>4</v>
      </c>
      <c r="Q8" s="26">
        <v>0</v>
      </c>
      <c r="R8" s="26">
        <v>153</v>
      </c>
      <c r="S8" s="26">
        <v>178</v>
      </c>
    </row>
    <row r="9" spans="1:19" x14ac:dyDescent="0.25">
      <c r="A9" s="27" t="s">
        <v>25</v>
      </c>
      <c r="B9" s="27">
        <v>11375</v>
      </c>
      <c r="C9" s="27">
        <v>11171</v>
      </c>
      <c r="D9" s="27">
        <v>11225</v>
      </c>
      <c r="E9" s="27">
        <v>69</v>
      </c>
      <c r="F9" s="27">
        <v>15</v>
      </c>
      <c r="G9" s="27">
        <v>10994</v>
      </c>
      <c r="H9" s="27">
        <v>13</v>
      </c>
      <c r="I9" s="27">
        <v>1</v>
      </c>
      <c r="J9" s="27">
        <v>545</v>
      </c>
      <c r="K9" s="27">
        <v>314</v>
      </c>
      <c r="L9" s="27">
        <v>231</v>
      </c>
      <c r="M9" s="27"/>
      <c r="N9" s="27">
        <v>75</v>
      </c>
      <c r="O9" s="27">
        <v>290</v>
      </c>
      <c r="P9" s="27">
        <v>3</v>
      </c>
      <c r="Q9" s="27">
        <v>0</v>
      </c>
      <c r="R9" s="27">
        <v>95</v>
      </c>
      <c r="S9" s="27">
        <v>28</v>
      </c>
    </row>
    <row r="10" spans="1:19" x14ac:dyDescent="0.25">
      <c r="A10" s="26" t="s">
        <v>26</v>
      </c>
      <c r="B10" s="26">
        <v>5656</v>
      </c>
      <c r="C10" s="26">
        <v>6055</v>
      </c>
      <c r="D10" s="26">
        <v>6120</v>
      </c>
      <c r="E10" s="26">
        <v>66</v>
      </c>
      <c r="F10" s="26">
        <v>1</v>
      </c>
      <c r="G10" s="26">
        <v>5995</v>
      </c>
      <c r="H10" s="26">
        <v>5</v>
      </c>
      <c r="I10" s="26">
        <v>0</v>
      </c>
      <c r="J10" s="26">
        <v>354</v>
      </c>
      <c r="K10" s="26">
        <v>24</v>
      </c>
      <c r="L10" s="26">
        <v>330</v>
      </c>
      <c r="M10" s="26"/>
      <c r="N10" s="26">
        <v>60</v>
      </c>
      <c r="O10" s="26">
        <v>136</v>
      </c>
      <c r="P10" s="26">
        <v>11</v>
      </c>
      <c r="Q10" s="26">
        <v>0</v>
      </c>
      <c r="R10" s="26">
        <v>41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3966</v>
      </c>
      <c r="E11" s="27">
        <v>3503</v>
      </c>
      <c r="F11" s="27">
        <v>3002</v>
      </c>
      <c r="G11" s="27">
        <v>3966</v>
      </c>
      <c r="H11" s="27">
        <v>3500</v>
      </c>
      <c r="I11" s="27">
        <v>2999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3161</v>
      </c>
      <c r="D12" s="28">
        <v>3192</v>
      </c>
      <c r="E12" s="28">
        <v>40</v>
      </c>
      <c r="F12" s="28">
        <v>9</v>
      </c>
      <c r="G12" s="28">
        <v>3075</v>
      </c>
      <c r="H12" s="28">
        <v>13</v>
      </c>
      <c r="I12" s="28">
        <v>6</v>
      </c>
      <c r="J12" s="28">
        <v>401</v>
      </c>
      <c r="K12" s="28">
        <v>243</v>
      </c>
      <c r="L12" s="28">
        <v>158</v>
      </c>
      <c r="M12" s="28"/>
      <c r="N12" s="28">
        <v>56</v>
      </c>
      <c r="O12" s="28">
        <v>508</v>
      </c>
      <c r="P12" s="28">
        <v>9</v>
      </c>
      <c r="Q12" s="28">
        <v>0</v>
      </c>
      <c r="R12" s="28">
        <v>107</v>
      </c>
      <c r="S12" s="28">
        <v>118</v>
      </c>
    </row>
    <row r="13" spans="1:19" x14ac:dyDescent="0.25">
      <c r="A13" s="28" t="s">
        <v>29</v>
      </c>
      <c r="B13" s="28">
        <v>5077</v>
      </c>
      <c r="C13" s="28">
        <v>5149</v>
      </c>
      <c r="D13" s="28">
        <v>5177</v>
      </c>
      <c r="E13" s="28">
        <v>77</v>
      </c>
      <c r="F13" s="28">
        <v>49</v>
      </c>
      <c r="G13" s="28">
        <v>5092</v>
      </c>
      <c r="H13" s="28">
        <v>33</v>
      </c>
      <c r="I13" s="28">
        <v>24</v>
      </c>
      <c r="J13" s="28">
        <v>782</v>
      </c>
      <c r="K13" s="28">
        <v>451</v>
      </c>
      <c r="L13" s="28">
        <v>331</v>
      </c>
      <c r="M13" s="28"/>
      <c r="N13" s="28">
        <v>89</v>
      </c>
      <c r="O13" s="28">
        <v>378</v>
      </c>
      <c r="P13" s="28">
        <v>12</v>
      </c>
      <c r="Q13" s="28">
        <v>0</v>
      </c>
      <c r="R13" s="28">
        <v>184</v>
      </c>
      <c r="S13" s="28">
        <v>236</v>
      </c>
    </row>
    <row r="14" spans="1:19" x14ac:dyDescent="0.25">
      <c r="A14" s="28" t="s">
        <v>30</v>
      </c>
      <c r="B14" s="28">
        <v>16823</v>
      </c>
      <c r="C14" s="28">
        <v>15746</v>
      </c>
      <c r="D14" s="28">
        <v>15693</v>
      </c>
      <c r="E14" s="28">
        <v>133</v>
      </c>
      <c r="F14" s="28">
        <v>186</v>
      </c>
      <c r="G14" s="28">
        <v>15384</v>
      </c>
      <c r="H14" s="28">
        <v>34</v>
      </c>
      <c r="I14" s="28">
        <v>32</v>
      </c>
      <c r="J14" s="28">
        <v>1467</v>
      </c>
      <c r="K14" s="28">
        <v>916</v>
      </c>
      <c r="L14" s="28">
        <v>551</v>
      </c>
      <c r="M14" s="28"/>
      <c r="N14" s="28">
        <v>218</v>
      </c>
      <c r="O14" s="28">
        <v>1293</v>
      </c>
      <c r="P14" s="28">
        <v>13</v>
      </c>
      <c r="Q14" s="28">
        <v>0</v>
      </c>
      <c r="R14" s="28">
        <v>522</v>
      </c>
      <c r="S14" s="28">
        <v>257</v>
      </c>
    </row>
    <row r="15" spans="1:19" x14ac:dyDescent="0.25">
      <c r="A15" s="28" t="s">
        <v>31</v>
      </c>
      <c r="B15" s="28">
        <v>10735</v>
      </c>
      <c r="C15" s="28">
        <v>10721</v>
      </c>
      <c r="D15" s="28">
        <v>10707</v>
      </c>
      <c r="E15" s="28">
        <v>52</v>
      </c>
      <c r="F15" s="28">
        <v>66</v>
      </c>
      <c r="G15" s="28">
        <v>10492</v>
      </c>
      <c r="H15" s="28">
        <v>21</v>
      </c>
      <c r="I15" s="28">
        <v>14</v>
      </c>
      <c r="J15" s="28">
        <v>1354</v>
      </c>
      <c r="K15" s="28">
        <v>886</v>
      </c>
      <c r="L15" s="28">
        <v>468</v>
      </c>
      <c r="M15" s="28"/>
      <c r="N15" s="28">
        <v>148</v>
      </c>
      <c r="O15" s="28">
        <v>902</v>
      </c>
      <c r="P15" s="28">
        <v>9</v>
      </c>
      <c r="Q15" s="28">
        <v>2</v>
      </c>
      <c r="R15" s="28">
        <v>422</v>
      </c>
      <c r="S15" s="28">
        <v>349</v>
      </c>
    </row>
    <row r="16" spans="1:19" x14ac:dyDescent="0.25">
      <c r="A16" s="29" t="s">
        <v>32</v>
      </c>
      <c r="B16" s="29">
        <v>35759</v>
      </c>
      <c r="C16" s="29">
        <v>34777</v>
      </c>
      <c r="D16" s="29">
        <v>34769</v>
      </c>
      <c r="E16" s="29">
        <v>302</v>
      </c>
      <c r="F16" s="29">
        <v>310</v>
      </c>
      <c r="G16" s="29">
        <v>34043</v>
      </c>
      <c r="H16" s="29">
        <v>101</v>
      </c>
      <c r="I16" s="29">
        <v>76</v>
      </c>
      <c r="J16" s="29">
        <v>4004</v>
      </c>
      <c r="K16" s="29">
        <v>2496</v>
      </c>
      <c r="L16" s="29">
        <v>1508</v>
      </c>
      <c r="M16" s="29"/>
      <c r="N16" s="29">
        <v>511</v>
      </c>
      <c r="O16" s="29">
        <v>3081</v>
      </c>
      <c r="P16" s="29">
        <v>43</v>
      </c>
      <c r="Q16" s="29">
        <v>2</v>
      </c>
      <c r="R16" s="29">
        <v>1235</v>
      </c>
      <c r="S16" s="29">
        <v>960</v>
      </c>
    </row>
    <row r="17" spans="1:19" x14ac:dyDescent="0.25">
      <c r="A17" s="27" t="s">
        <v>33</v>
      </c>
      <c r="B17" s="27">
        <v>8497</v>
      </c>
      <c r="C17" s="27">
        <v>8546</v>
      </c>
      <c r="D17" s="27">
        <v>8575</v>
      </c>
      <c r="E17" s="27">
        <v>32</v>
      </c>
      <c r="F17" s="27">
        <v>3</v>
      </c>
      <c r="G17" s="27">
        <v>8262</v>
      </c>
      <c r="H17" s="27">
        <v>7</v>
      </c>
      <c r="I17" s="27">
        <v>0</v>
      </c>
      <c r="J17" s="27">
        <v>339</v>
      </c>
      <c r="K17" s="27">
        <v>128</v>
      </c>
      <c r="L17" s="27">
        <v>211</v>
      </c>
      <c r="M17" s="27"/>
      <c r="N17" s="27">
        <v>61</v>
      </c>
      <c r="O17" s="27">
        <v>452</v>
      </c>
      <c r="P17" s="27">
        <v>7</v>
      </c>
      <c r="Q17" s="27">
        <v>4</v>
      </c>
      <c r="R17" s="27">
        <v>81</v>
      </c>
      <c r="S17" s="27">
        <v>36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15287</v>
      </c>
      <c r="E18" s="26">
        <v>154</v>
      </c>
      <c r="F18" s="26">
        <v>154</v>
      </c>
      <c r="G18" s="26">
        <v>14992</v>
      </c>
      <c r="H18" s="26">
        <v>67</v>
      </c>
      <c r="I18" s="26">
        <v>48</v>
      </c>
      <c r="J18" s="26">
        <v>4349</v>
      </c>
      <c r="K18" s="26">
        <v>1413</v>
      </c>
      <c r="L18" s="26">
        <v>2936</v>
      </c>
      <c r="M18" s="26"/>
      <c r="N18" s="26">
        <v>403</v>
      </c>
      <c r="O18" s="26">
        <v>3708</v>
      </c>
      <c r="P18" s="26">
        <v>29</v>
      </c>
      <c r="Q18" s="26">
        <v>0</v>
      </c>
      <c r="R18" s="26">
        <v>771</v>
      </c>
      <c r="S18" s="26">
        <v>453</v>
      </c>
    </row>
    <row r="19" spans="1:19" x14ac:dyDescent="0.25">
      <c r="A19" s="27" t="s">
        <v>35</v>
      </c>
      <c r="B19" s="27">
        <v>9239</v>
      </c>
      <c r="C19" s="27">
        <v>9359</v>
      </c>
      <c r="D19" s="27">
        <v>9395</v>
      </c>
      <c r="E19" s="27">
        <v>40</v>
      </c>
      <c r="F19" s="27">
        <v>4</v>
      </c>
      <c r="G19" s="27">
        <v>9317</v>
      </c>
      <c r="H19" s="27">
        <v>4</v>
      </c>
      <c r="I19" s="27">
        <v>0</v>
      </c>
      <c r="J19" s="27">
        <v>509</v>
      </c>
      <c r="K19" s="27">
        <v>130</v>
      </c>
      <c r="L19" s="27">
        <v>379</v>
      </c>
      <c r="M19" s="27"/>
      <c r="N19" s="27">
        <v>46</v>
      </c>
      <c r="O19" s="27">
        <v>113</v>
      </c>
      <c r="P19" s="27">
        <v>2</v>
      </c>
      <c r="Q19" s="27">
        <v>0</v>
      </c>
      <c r="R19" s="27">
        <v>63</v>
      </c>
      <c r="S19" s="27">
        <v>44</v>
      </c>
    </row>
    <row r="20" spans="1:19" x14ac:dyDescent="0.25">
      <c r="A20" s="26" t="s">
        <v>36</v>
      </c>
      <c r="B20" s="26">
        <v>33625</v>
      </c>
      <c r="C20" s="26">
        <v>34036</v>
      </c>
      <c r="D20" s="26">
        <v>33994</v>
      </c>
      <c r="E20" s="26">
        <v>257</v>
      </c>
      <c r="F20" s="26">
        <v>299</v>
      </c>
      <c r="G20" s="26">
        <v>32024</v>
      </c>
      <c r="H20" s="26">
        <v>90</v>
      </c>
      <c r="I20" s="26">
        <v>57</v>
      </c>
      <c r="J20" s="26">
        <v>6283</v>
      </c>
      <c r="K20" s="26">
        <v>2744</v>
      </c>
      <c r="L20" s="26">
        <v>3539</v>
      </c>
      <c r="M20" s="26"/>
      <c r="N20" s="26">
        <v>593</v>
      </c>
      <c r="O20" s="26">
        <v>3160</v>
      </c>
      <c r="P20" s="26">
        <v>52</v>
      </c>
      <c r="Q20" s="26">
        <v>10</v>
      </c>
      <c r="R20" s="26">
        <v>403</v>
      </c>
      <c r="S20" s="26">
        <v>853</v>
      </c>
    </row>
    <row r="21" spans="1:19" x14ac:dyDescent="0.25">
      <c r="A21" s="27" t="s">
        <v>37</v>
      </c>
      <c r="B21" s="27">
        <v>27975</v>
      </c>
      <c r="C21" s="27">
        <v>28287</v>
      </c>
      <c r="D21" s="27">
        <v>28446</v>
      </c>
      <c r="E21" s="27">
        <v>205</v>
      </c>
      <c r="F21" s="27">
        <v>46</v>
      </c>
      <c r="G21" s="27">
        <v>27210</v>
      </c>
      <c r="H21" s="27">
        <v>67</v>
      </c>
      <c r="I21" s="27">
        <v>8</v>
      </c>
      <c r="J21" s="27">
        <v>5464</v>
      </c>
      <c r="K21" s="27">
        <v>2382</v>
      </c>
      <c r="L21" s="27">
        <v>3082</v>
      </c>
      <c r="M21" s="27"/>
      <c r="N21" s="27">
        <v>695</v>
      </c>
      <c r="O21" s="27">
        <v>5136</v>
      </c>
      <c r="P21" s="27">
        <v>43</v>
      </c>
      <c r="Q21" s="27">
        <v>2</v>
      </c>
      <c r="R21" s="27">
        <v>241</v>
      </c>
      <c r="S21" s="27">
        <v>497</v>
      </c>
    </row>
    <row r="22" spans="1:19" x14ac:dyDescent="0.25">
      <c r="A22" s="26" t="s">
        <v>38</v>
      </c>
      <c r="B22" s="26">
        <v>20034</v>
      </c>
      <c r="C22" s="26">
        <v>19717</v>
      </c>
      <c r="D22" s="26">
        <v>19671</v>
      </c>
      <c r="E22" s="26">
        <v>146</v>
      </c>
      <c r="F22" s="26">
        <v>192</v>
      </c>
      <c r="G22" s="26">
        <v>18463</v>
      </c>
      <c r="H22" s="26">
        <v>56</v>
      </c>
      <c r="I22" s="26">
        <v>12</v>
      </c>
      <c r="J22" s="26">
        <v>1177</v>
      </c>
      <c r="K22" s="26">
        <v>530</v>
      </c>
      <c r="L22" s="26">
        <v>647</v>
      </c>
      <c r="M22" s="26"/>
      <c r="N22" s="26">
        <v>152</v>
      </c>
      <c r="O22" s="26">
        <v>1756</v>
      </c>
      <c r="P22" s="26">
        <v>11</v>
      </c>
      <c r="Q22" s="26">
        <v>4</v>
      </c>
      <c r="R22" s="26">
        <v>286</v>
      </c>
      <c r="S22" s="26">
        <v>111</v>
      </c>
    </row>
    <row r="23" spans="1:19" x14ac:dyDescent="0.25">
      <c r="A23" s="27" t="s">
        <v>39</v>
      </c>
      <c r="B23" s="27">
        <v>22175</v>
      </c>
      <c r="C23" s="27">
        <v>22197</v>
      </c>
      <c r="D23" s="27">
        <v>21992</v>
      </c>
      <c r="E23" s="27">
        <v>188</v>
      </c>
      <c r="F23" s="27">
        <v>393</v>
      </c>
      <c r="G23" s="27">
        <v>20989</v>
      </c>
      <c r="H23" s="27">
        <v>73</v>
      </c>
      <c r="I23" s="27">
        <v>50</v>
      </c>
      <c r="J23" s="27">
        <v>5525</v>
      </c>
      <c r="K23" s="27">
        <v>2143</v>
      </c>
      <c r="L23" s="27">
        <v>3382</v>
      </c>
      <c r="M23" s="27"/>
      <c r="N23" s="27">
        <v>547</v>
      </c>
      <c r="O23" s="27">
        <v>3219</v>
      </c>
      <c r="P23" s="27">
        <v>76</v>
      </c>
      <c r="Q23" s="27">
        <v>2</v>
      </c>
      <c r="R23" s="27">
        <v>628</v>
      </c>
      <c r="S23" s="27">
        <v>749</v>
      </c>
    </row>
    <row r="24" spans="1:19" x14ac:dyDescent="0.25">
      <c r="A24" s="26" t="s">
        <v>40</v>
      </c>
      <c r="B24" s="26">
        <v>85313</v>
      </c>
      <c r="C24" s="26">
        <v>86933</v>
      </c>
      <c r="D24" s="26">
        <v>87038</v>
      </c>
      <c r="E24" s="26">
        <v>853</v>
      </c>
      <c r="F24" s="26">
        <v>748</v>
      </c>
      <c r="G24" s="26">
        <v>76579</v>
      </c>
      <c r="H24" s="26">
        <v>394</v>
      </c>
      <c r="I24" s="26">
        <v>304</v>
      </c>
      <c r="J24" s="26">
        <v>20921</v>
      </c>
      <c r="K24" s="26">
        <v>11073</v>
      </c>
      <c r="L24" s="26">
        <v>9848</v>
      </c>
      <c r="M24" s="26"/>
      <c r="N24" s="26">
        <v>1877</v>
      </c>
      <c r="O24" s="26">
        <v>17829</v>
      </c>
      <c r="P24" s="26">
        <v>242</v>
      </c>
      <c r="Q24" s="26">
        <v>15</v>
      </c>
      <c r="R24" s="26">
        <v>1711</v>
      </c>
      <c r="S24" s="26">
        <v>1862</v>
      </c>
    </row>
    <row r="25" spans="1:19" x14ac:dyDescent="0.25">
      <c r="A25" s="27" t="s">
        <v>41</v>
      </c>
      <c r="B25" s="27">
        <v>13409</v>
      </c>
      <c r="C25" s="27">
        <v>13523</v>
      </c>
      <c r="D25" s="27">
        <v>13555</v>
      </c>
      <c r="E25" s="27">
        <v>100</v>
      </c>
      <c r="F25" s="27">
        <v>68</v>
      </c>
      <c r="G25" s="27">
        <v>13118</v>
      </c>
      <c r="H25" s="27">
        <v>48</v>
      </c>
      <c r="I25" s="27">
        <v>12</v>
      </c>
      <c r="J25" s="27">
        <v>2265</v>
      </c>
      <c r="K25" s="27">
        <v>1011</v>
      </c>
      <c r="L25" s="27">
        <v>1254</v>
      </c>
      <c r="M25" s="27"/>
      <c r="N25" s="27">
        <v>185</v>
      </c>
      <c r="O25" s="27">
        <v>912</v>
      </c>
      <c r="P25" s="27">
        <v>6</v>
      </c>
      <c r="Q25" s="27">
        <v>0</v>
      </c>
      <c r="R25" s="27">
        <v>350</v>
      </c>
      <c r="S25" s="27">
        <v>288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136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16637</v>
      </c>
      <c r="D27" s="27">
        <v>16124</v>
      </c>
      <c r="E27" s="27">
        <v>111</v>
      </c>
      <c r="F27" s="27">
        <v>624</v>
      </c>
      <c r="G27" s="27">
        <v>15650</v>
      </c>
      <c r="H27" s="27">
        <v>39</v>
      </c>
      <c r="I27" s="27">
        <v>192</v>
      </c>
      <c r="J27" s="27">
        <v>1589</v>
      </c>
      <c r="K27" s="27">
        <v>926</v>
      </c>
      <c r="L27" s="27">
        <v>663</v>
      </c>
      <c r="M27" s="27"/>
      <c r="N27" s="27">
        <v>182</v>
      </c>
      <c r="O27" s="27">
        <v>1020</v>
      </c>
      <c r="P27" s="27">
        <v>22</v>
      </c>
      <c r="Q27" s="27">
        <v>1</v>
      </c>
      <c r="R27" s="27">
        <v>172</v>
      </c>
      <c r="S27" s="27">
        <v>227</v>
      </c>
    </row>
    <row r="28" spans="1:19" x14ac:dyDescent="0.25">
      <c r="A28" s="26" t="s">
        <v>44</v>
      </c>
      <c r="B28" s="26">
        <v>3808</v>
      </c>
      <c r="C28" s="26">
        <v>3895</v>
      </c>
      <c r="D28" s="26">
        <v>3976</v>
      </c>
      <c r="E28" s="26">
        <v>88</v>
      </c>
      <c r="F28" s="26">
        <v>7</v>
      </c>
      <c r="G28" s="26">
        <v>3931</v>
      </c>
      <c r="H28" s="26">
        <v>18</v>
      </c>
      <c r="I28" s="26">
        <v>0</v>
      </c>
      <c r="J28" s="26">
        <v>626</v>
      </c>
      <c r="K28" s="26">
        <v>405</v>
      </c>
      <c r="L28" s="26">
        <v>221</v>
      </c>
      <c r="M28" s="26"/>
      <c r="N28" s="26">
        <v>93</v>
      </c>
      <c r="O28" s="26">
        <v>540</v>
      </c>
      <c r="P28" s="26">
        <v>11</v>
      </c>
      <c r="Q28" s="26">
        <v>1</v>
      </c>
      <c r="R28" s="26">
        <v>38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17292</v>
      </c>
      <c r="D29" s="27">
        <v>17309</v>
      </c>
      <c r="E29" s="27">
        <v>151</v>
      </c>
      <c r="F29" s="27">
        <v>134</v>
      </c>
      <c r="G29" s="27">
        <v>16969</v>
      </c>
      <c r="H29" s="27">
        <v>67</v>
      </c>
      <c r="I29" s="27">
        <v>27</v>
      </c>
      <c r="J29" s="27">
        <v>4671</v>
      </c>
      <c r="K29" s="27">
        <v>1986</v>
      </c>
      <c r="L29" s="27">
        <v>2685</v>
      </c>
      <c r="M29" s="27"/>
      <c r="N29" s="27">
        <v>364</v>
      </c>
      <c r="O29" s="27">
        <v>1843</v>
      </c>
      <c r="P29" s="27">
        <v>31</v>
      </c>
      <c r="Q29" s="27">
        <v>0</v>
      </c>
      <c r="R29" s="27">
        <v>403</v>
      </c>
      <c r="S29" s="27">
        <v>375</v>
      </c>
    </row>
    <row r="30" spans="1:19" x14ac:dyDescent="0.25">
      <c r="A30" s="26" t="s">
        <v>46</v>
      </c>
      <c r="B30" s="26">
        <v>1201</v>
      </c>
      <c r="C30" s="26">
        <v>1196</v>
      </c>
      <c r="D30" s="26">
        <v>1216</v>
      </c>
      <c r="E30" s="26">
        <v>21</v>
      </c>
      <c r="F30" s="26">
        <v>1</v>
      </c>
      <c r="G30" s="26">
        <v>1071</v>
      </c>
      <c r="H30" s="26">
        <v>2</v>
      </c>
      <c r="I30" s="26">
        <v>0</v>
      </c>
      <c r="J30" s="26">
        <v>30</v>
      </c>
      <c r="K30" s="26">
        <v>21</v>
      </c>
      <c r="L30" s="26">
        <v>9</v>
      </c>
      <c r="M30" s="26"/>
      <c r="N30" s="26">
        <v>8</v>
      </c>
      <c r="O30" s="26">
        <v>170</v>
      </c>
      <c r="P30" s="26">
        <v>2</v>
      </c>
      <c r="Q30" s="26">
        <v>1</v>
      </c>
      <c r="R30" s="26">
        <v>138</v>
      </c>
      <c r="S30" s="26">
        <v>10</v>
      </c>
    </row>
    <row r="31" spans="1:19" x14ac:dyDescent="0.25">
      <c r="A31" s="27" t="s">
        <v>47</v>
      </c>
      <c r="B31" s="27">
        <v>22225</v>
      </c>
      <c r="C31" s="27">
        <v>21835</v>
      </c>
      <c r="D31" s="27">
        <v>22009</v>
      </c>
      <c r="E31" s="27">
        <v>179</v>
      </c>
      <c r="F31" s="27">
        <v>5</v>
      </c>
      <c r="G31" s="27">
        <v>21133</v>
      </c>
      <c r="H31" s="27">
        <v>51</v>
      </c>
      <c r="I31" s="27">
        <v>2</v>
      </c>
      <c r="J31" s="27">
        <v>1225</v>
      </c>
      <c r="K31" s="27">
        <v>442</v>
      </c>
      <c r="L31" s="27">
        <v>783</v>
      </c>
      <c r="M31" s="27"/>
      <c r="N31" s="27">
        <v>130</v>
      </c>
      <c r="O31" s="27">
        <v>611</v>
      </c>
      <c r="P31" s="27">
        <v>12</v>
      </c>
      <c r="Q31" s="27">
        <v>1</v>
      </c>
      <c r="R31" s="27">
        <v>306</v>
      </c>
      <c r="S31" s="27">
        <v>65</v>
      </c>
    </row>
    <row r="32" spans="1:19" x14ac:dyDescent="0.25">
      <c r="A32" s="26" t="s">
        <v>48</v>
      </c>
      <c r="B32" s="26">
        <v>22425</v>
      </c>
      <c r="C32" s="26">
        <v>22993</v>
      </c>
      <c r="D32" s="26">
        <v>23162</v>
      </c>
      <c r="E32" s="26">
        <v>255</v>
      </c>
      <c r="F32" s="26">
        <v>86</v>
      </c>
      <c r="G32" s="26">
        <v>22902</v>
      </c>
      <c r="H32" s="26">
        <v>131</v>
      </c>
      <c r="I32" s="26">
        <v>18</v>
      </c>
      <c r="J32" s="26">
        <v>4782</v>
      </c>
      <c r="K32" s="26">
        <v>2732</v>
      </c>
      <c r="L32" s="26">
        <v>2050</v>
      </c>
      <c r="M32" s="26"/>
      <c r="N32" s="26">
        <v>586</v>
      </c>
      <c r="O32" s="26">
        <v>2499</v>
      </c>
      <c r="P32" s="26">
        <v>44</v>
      </c>
      <c r="Q32" s="26">
        <v>9</v>
      </c>
      <c r="R32" s="26">
        <v>475</v>
      </c>
      <c r="S32" s="26">
        <v>392</v>
      </c>
    </row>
    <row r="33" spans="1:19" x14ac:dyDescent="0.25">
      <c r="A33" s="27" t="s">
        <v>49</v>
      </c>
      <c r="B33" s="27">
        <v>23561</v>
      </c>
      <c r="C33" s="27">
        <v>23936</v>
      </c>
      <c r="D33" s="27">
        <v>24063</v>
      </c>
      <c r="E33" s="27">
        <v>130</v>
      </c>
      <c r="F33" s="27">
        <v>3</v>
      </c>
      <c r="G33" s="27">
        <v>23522</v>
      </c>
      <c r="H33" s="27">
        <v>56</v>
      </c>
      <c r="I33" s="27">
        <v>0</v>
      </c>
      <c r="J33" s="27">
        <v>2851</v>
      </c>
      <c r="K33" s="27">
        <v>2081</v>
      </c>
      <c r="L33" s="27">
        <v>770</v>
      </c>
      <c r="M33" s="27"/>
      <c r="N33" s="27">
        <v>371</v>
      </c>
      <c r="O33" s="27">
        <v>3253</v>
      </c>
      <c r="P33" s="27">
        <v>29</v>
      </c>
      <c r="Q33" s="27">
        <v>4</v>
      </c>
      <c r="R33" s="27">
        <v>739</v>
      </c>
      <c r="S33" s="27">
        <v>793</v>
      </c>
    </row>
    <row r="34" spans="1:19" x14ac:dyDescent="0.25">
      <c r="A34" s="26" t="s">
        <v>50</v>
      </c>
      <c r="B34" s="26">
        <v>10623</v>
      </c>
      <c r="C34" s="26">
        <v>10909</v>
      </c>
      <c r="D34" s="26">
        <v>10915</v>
      </c>
      <c r="E34" s="26">
        <v>45</v>
      </c>
      <c r="F34" s="26">
        <v>39</v>
      </c>
      <c r="G34" s="26">
        <v>10757</v>
      </c>
      <c r="H34" s="26">
        <v>4</v>
      </c>
      <c r="I34" s="26">
        <v>1</v>
      </c>
      <c r="J34" s="26">
        <v>2865</v>
      </c>
      <c r="K34" s="26">
        <v>1475</v>
      </c>
      <c r="L34" s="26">
        <v>1390</v>
      </c>
      <c r="M34" s="26"/>
      <c r="N34" s="26">
        <v>332</v>
      </c>
      <c r="O34" s="26">
        <v>1235</v>
      </c>
      <c r="P34" s="26">
        <v>44</v>
      </c>
      <c r="Q34" s="26">
        <v>0</v>
      </c>
      <c r="R34" s="26">
        <v>146</v>
      </c>
      <c r="S34" s="26">
        <v>292</v>
      </c>
    </row>
    <row r="35" spans="1:19" x14ac:dyDescent="0.25">
      <c r="A35" s="27" t="s">
        <v>51</v>
      </c>
      <c r="B35" s="27">
        <v>68181</v>
      </c>
      <c r="C35" s="27">
        <v>67523</v>
      </c>
      <c r="D35" s="27">
        <v>65179</v>
      </c>
      <c r="E35" s="27">
        <v>514</v>
      </c>
      <c r="F35" s="27">
        <v>2858</v>
      </c>
      <c r="G35" s="27">
        <v>62389</v>
      </c>
      <c r="H35" s="27">
        <v>274</v>
      </c>
      <c r="I35" s="27">
        <v>1103</v>
      </c>
      <c r="J35" s="27">
        <v>13895</v>
      </c>
      <c r="K35" s="27">
        <v>6543</v>
      </c>
      <c r="L35" s="27">
        <v>7352</v>
      </c>
      <c r="M35" s="27"/>
      <c r="N35" s="27">
        <v>1357</v>
      </c>
      <c r="O35" s="27">
        <v>13226</v>
      </c>
      <c r="P35" s="27">
        <v>127</v>
      </c>
      <c r="Q35" s="27">
        <v>8</v>
      </c>
      <c r="R35" s="27">
        <v>1353</v>
      </c>
      <c r="S35" s="27">
        <v>1321</v>
      </c>
    </row>
    <row r="36" spans="1:19" x14ac:dyDescent="0.25">
      <c r="A36" s="26" t="s">
        <v>52</v>
      </c>
      <c r="B36" s="26">
        <v>20677</v>
      </c>
      <c r="C36" s="26">
        <v>20549</v>
      </c>
      <c r="D36" s="26">
        <v>20650</v>
      </c>
      <c r="E36" s="26">
        <v>112</v>
      </c>
      <c r="F36" s="26">
        <v>11</v>
      </c>
      <c r="G36" s="26">
        <v>20387</v>
      </c>
      <c r="H36" s="26">
        <v>37</v>
      </c>
      <c r="I36" s="26">
        <v>1</v>
      </c>
      <c r="J36" s="26">
        <v>2270</v>
      </c>
      <c r="K36" s="26">
        <v>1160</v>
      </c>
      <c r="L36" s="26">
        <v>1110</v>
      </c>
      <c r="M36" s="26"/>
      <c r="N36" s="26">
        <v>286</v>
      </c>
      <c r="O36" s="26">
        <v>1642</v>
      </c>
      <c r="P36" s="26">
        <v>11</v>
      </c>
      <c r="Q36" s="26">
        <v>0</v>
      </c>
      <c r="R36" s="26">
        <v>399</v>
      </c>
      <c r="S36" s="26">
        <v>341</v>
      </c>
    </row>
    <row r="37" spans="1:19" x14ac:dyDescent="0.25">
      <c r="A37" s="27" t="s">
        <v>53</v>
      </c>
      <c r="B37" s="27">
        <v>30973</v>
      </c>
      <c r="C37" s="27">
        <v>31771</v>
      </c>
      <c r="D37" s="27">
        <v>31957</v>
      </c>
      <c r="E37" s="27">
        <v>265</v>
      </c>
      <c r="F37" s="27">
        <v>79</v>
      </c>
      <c r="G37" s="27">
        <v>30394</v>
      </c>
      <c r="H37" s="27">
        <v>140</v>
      </c>
      <c r="I37" s="27">
        <v>51</v>
      </c>
      <c r="J37" s="27">
        <v>5497</v>
      </c>
      <c r="K37" s="27">
        <v>2729</v>
      </c>
      <c r="L37" s="27">
        <v>2768</v>
      </c>
      <c r="M37" s="27"/>
      <c r="N37" s="27">
        <v>891</v>
      </c>
      <c r="O37" s="27">
        <v>6253</v>
      </c>
      <c r="P37" s="27">
        <v>108</v>
      </c>
      <c r="Q37" s="27">
        <v>34</v>
      </c>
      <c r="R37" s="27">
        <v>423</v>
      </c>
      <c r="S37" s="27">
        <v>285</v>
      </c>
    </row>
    <row r="38" spans="1:19" x14ac:dyDescent="0.25">
      <c r="A38" s="26" t="s">
        <v>54</v>
      </c>
      <c r="B38" s="26">
        <v>6874</v>
      </c>
      <c r="C38" s="26">
        <v>7212</v>
      </c>
      <c r="D38" s="26">
        <v>7384</v>
      </c>
      <c r="E38" s="26">
        <v>175</v>
      </c>
      <c r="F38" s="26">
        <v>3</v>
      </c>
      <c r="G38" s="26">
        <v>7376</v>
      </c>
      <c r="H38" s="26">
        <v>61</v>
      </c>
      <c r="I38" s="26">
        <v>0</v>
      </c>
      <c r="J38" s="26">
        <v>83</v>
      </c>
      <c r="K38" s="26">
        <v>54</v>
      </c>
      <c r="L38" s="26">
        <v>29</v>
      </c>
      <c r="M38" s="26"/>
      <c r="N38" s="26">
        <v>16</v>
      </c>
      <c r="O38" s="26">
        <v>275</v>
      </c>
      <c r="P38" s="26">
        <v>2</v>
      </c>
      <c r="Q38" s="26">
        <v>0</v>
      </c>
      <c r="R38" s="26">
        <v>78</v>
      </c>
      <c r="S38" s="26">
        <v>25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4897</v>
      </c>
      <c r="E42" s="30">
        <v>0</v>
      </c>
      <c r="F42" s="30">
        <v>0</v>
      </c>
      <c r="G42" s="30">
        <v>4202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54755</v>
      </c>
      <c r="E44" s="31">
        <v>0</v>
      </c>
      <c r="F44" s="31">
        <v>0</v>
      </c>
      <c r="G44" s="31">
        <v>42708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6043</v>
      </c>
      <c r="D45" s="27">
        <v>6088</v>
      </c>
      <c r="E45" s="27">
        <v>45</v>
      </c>
      <c r="F45" s="27">
        <v>0</v>
      </c>
      <c r="G45" s="27">
        <v>5971</v>
      </c>
      <c r="H45" s="27">
        <v>14</v>
      </c>
      <c r="I45" s="27">
        <v>0</v>
      </c>
      <c r="J45" s="27">
        <v>506</v>
      </c>
      <c r="K45" s="27">
        <v>258</v>
      </c>
      <c r="L45" s="27">
        <v>248</v>
      </c>
      <c r="M45" s="27"/>
      <c r="N45" s="27">
        <v>54</v>
      </c>
      <c r="O45" s="27">
        <v>431</v>
      </c>
      <c r="P45" s="27">
        <v>6</v>
      </c>
      <c r="Q45" s="27">
        <v>1</v>
      </c>
      <c r="R45" s="27">
        <v>83</v>
      </c>
      <c r="S45" s="27">
        <v>126</v>
      </c>
    </row>
    <row r="46" spans="1:19" x14ac:dyDescent="0.25">
      <c r="A46" s="26" t="s">
        <v>62</v>
      </c>
      <c r="B46" s="26">
        <v>6370</v>
      </c>
      <c r="C46" s="26">
        <v>6576</v>
      </c>
      <c r="D46" s="26">
        <v>6617</v>
      </c>
      <c r="E46" s="26">
        <v>46</v>
      </c>
      <c r="F46" s="26">
        <v>5</v>
      </c>
      <c r="G46" s="26">
        <v>6578</v>
      </c>
      <c r="H46" s="26">
        <v>2</v>
      </c>
      <c r="I46" s="26">
        <v>1</v>
      </c>
      <c r="J46" s="26">
        <v>847</v>
      </c>
      <c r="K46" s="26">
        <v>323</v>
      </c>
      <c r="L46" s="26">
        <v>524</v>
      </c>
      <c r="M46" s="26"/>
      <c r="N46" s="26">
        <v>62</v>
      </c>
      <c r="O46" s="26">
        <v>241</v>
      </c>
      <c r="P46" s="26">
        <v>2</v>
      </c>
      <c r="Q46" s="26">
        <v>0</v>
      </c>
      <c r="R46" s="26">
        <v>137</v>
      </c>
      <c r="S46" s="26">
        <v>58</v>
      </c>
    </row>
    <row r="47" spans="1:19" x14ac:dyDescent="0.25">
      <c r="A47" s="27" t="s">
        <v>63</v>
      </c>
      <c r="B47" s="27">
        <v>13871</v>
      </c>
      <c r="C47" s="27">
        <v>14294</v>
      </c>
      <c r="D47" s="27">
        <v>14352</v>
      </c>
      <c r="E47" s="27">
        <v>106</v>
      </c>
      <c r="F47" s="27">
        <v>48</v>
      </c>
      <c r="G47" s="27">
        <v>14215</v>
      </c>
      <c r="H47" s="27">
        <v>32</v>
      </c>
      <c r="I47" s="27">
        <v>19</v>
      </c>
      <c r="J47" s="27">
        <v>2771</v>
      </c>
      <c r="K47" s="27">
        <v>1439</v>
      </c>
      <c r="L47" s="27">
        <v>1332</v>
      </c>
      <c r="M47" s="27"/>
      <c r="N47" s="27">
        <v>290</v>
      </c>
      <c r="O47" s="27">
        <v>1470</v>
      </c>
      <c r="P47" s="27">
        <v>9</v>
      </c>
      <c r="Q47" s="27">
        <v>1</v>
      </c>
      <c r="R47" s="27">
        <v>291</v>
      </c>
      <c r="S47" s="27">
        <v>320</v>
      </c>
    </row>
    <row r="48" spans="1:19" x14ac:dyDescent="0.25">
      <c r="A48" s="26" t="s">
        <v>64</v>
      </c>
      <c r="B48" s="26">
        <v>31997</v>
      </c>
      <c r="C48" s="26">
        <v>32742</v>
      </c>
      <c r="D48" s="26">
        <v>32797</v>
      </c>
      <c r="E48" s="26">
        <v>402</v>
      </c>
      <c r="F48" s="26">
        <v>347</v>
      </c>
      <c r="G48" s="26">
        <v>31456</v>
      </c>
      <c r="H48" s="26">
        <v>128</v>
      </c>
      <c r="I48" s="26">
        <v>42</v>
      </c>
      <c r="J48" s="26">
        <v>6466</v>
      </c>
      <c r="K48" s="26">
        <v>1814</v>
      </c>
      <c r="L48" s="26">
        <v>4652</v>
      </c>
      <c r="M48" s="26"/>
      <c r="N48" s="26">
        <v>398</v>
      </c>
      <c r="O48" s="26">
        <v>1948</v>
      </c>
      <c r="P48" s="26">
        <v>12</v>
      </c>
      <c r="Q48" s="26">
        <v>1</v>
      </c>
      <c r="R48" s="26">
        <v>476</v>
      </c>
      <c r="S48" s="26">
        <v>463</v>
      </c>
    </row>
    <row r="49" spans="1:19" x14ac:dyDescent="0.25">
      <c r="A49" s="27" t="s">
        <v>65</v>
      </c>
      <c r="B49" s="27">
        <v>25235</v>
      </c>
      <c r="C49" s="27">
        <v>25491</v>
      </c>
      <c r="D49" s="27">
        <v>25606</v>
      </c>
      <c r="E49" s="27">
        <v>120</v>
      </c>
      <c r="F49" s="27">
        <v>5</v>
      </c>
      <c r="G49" s="27">
        <v>25410</v>
      </c>
      <c r="H49" s="27">
        <v>49</v>
      </c>
      <c r="I49" s="27">
        <v>0</v>
      </c>
      <c r="J49" s="27">
        <v>5298</v>
      </c>
      <c r="K49" s="27">
        <v>1600</v>
      </c>
      <c r="L49" s="27">
        <v>3698</v>
      </c>
      <c r="M49" s="27"/>
      <c r="N49" s="27">
        <v>503</v>
      </c>
      <c r="O49" s="27">
        <v>2011</v>
      </c>
      <c r="P49" s="27">
        <v>27</v>
      </c>
      <c r="Q49" s="27">
        <v>0</v>
      </c>
      <c r="R49" s="27">
        <v>558</v>
      </c>
      <c r="S49" s="27">
        <v>297</v>
      </c>
    </row>
    <row r="50" spans="1:19" x14ac:dyDescent="0.25">
      <c r="A50" s="26" t="s">
        <v>66</v>
      </c>
      <c r="B50" s="26">
        <v>10376</v>
      </c>
      <c r="C50" s="26">
        <v>10697</v>
      </c>
      <c r="D50" s="26">
        <v>10801</v>
      </c>
      <c r="E50" s="26">
        <v>131</v>
      </c>
      <c r="F50" s="26">
        <v>27</v>
      </c>
      <c r="G50" s="26">
        <v>10337</v>
      </c>
      <c r="H50" s="26">
        <v>31</v>
      </c>
      <c r="I50" s="26">
        <v>7</v>
      </c>
      <c r="J50" s="26">
        <v>1805</v>
      </c>
      <c r="K50" s="26">
        <v>545</v>
      </c>
      <c r="L50" s="26">
        <v>1260</v>
      </c>
      <c r="M50" s="26"/>
      <c r="N50" s="26">
        <v>208</v>
      </c>
      <c r="O50" s="26">
        <v>1307</v>
      </c>
      <c r="P50" s="26">
        <v>20</v>
      </c>
      <c r="Q50" s="26">
        <v>1</v>
      </c>
      <c r="R50" s="26">
        <v>285</v>
      </c>
      <c r="S50" s="26">
        <v>265</v>
      </c>
    </row>
    <row r="51" spans="1:19" x14ac:dyDescent="0.25">
      <c r="A51" s="27" t="s">
        <v>67</v>
      </c>
      <c r="B51" s="27">
        <v>33500</v>
      </c>
      <c r="C51" s="27">
        <v>32878</v>
      </c>
      <c r="D51" s="27">
        <v>33049</v>
      </c>
      <c r="E51" s="27">
        <v>221</v>
      </c>
      <c r="F51" s="27">
        <v>50</v>
      </c>
      <c r="G51" s="27">
        <v>32446</v>
      </c>
      <c r="H51" s="27">
        <v>143</v>
      </c>
      <c r="I51" s="27">
        <v>20</v>
      </c>
      <c r="J51" s="27">
        <v>5882</v>
      </c>
      <c r="K51" s="27">
        <v>2908</v>
      </c>
      <c r="L51" s="27">
        <v>2974</v>
      </c>
      <c r="M51" s="27"/>
      <c r="N51" s="27">
        <v>688</v>
      </c>
      <c r="O51" s="27">
        <v>4997</v>
      </c>
      <c r="P51" s="27">
        <v>56</v>
      </c>
      <c r="Q51" s="27">
        <v>1</v>
      </c>
      <c r="R51" s="27">
        <v>526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12353</v>
      </c>
      <c r="D52" s="26">
        <v>12307</v>
      </c>
      <c r="E52" s="26">
        <v>37</v>
      </c>
      <c r="F52" s="26">
        <v>83</v>
      </c>
      <c r="G52" s="26">
        <v>12194</v>
      </c>
      <c r="H52" s="26">
        <v>9</v>
      </c>
      <c r="I52" s="26">
        <v>9</v>
      </c>
      <c r="J52" s="26">
        <v>863</v>
      </c>
      <c r="K52" s="26">
        <v>468</v>
      </c>
      <c r="L52" s="26">
        <v>395</v>
      </c>
      <c r="M52" s="26"/>
      <c r="N52" s="26">
        <v>110</v>
      </c>
      <c r="O52" s="26">
        <v>711</v>
      </c>
      <c r="P52" s="26">
        <v>6</v>
      </c>
      <c r="Q52" s="26">
        <v>10</v>
      </c>
      <c r="R52" s="26">
        <v>116</v>
      </c>
      <c r="S52" s="26">
        <v>113</v>
      </c>
    </row>
    <row r="53" spans="1:19" x14ac:dyDescent="0.25">
      <c r="A53" s="27" t="s">
        <v>69</v>
      </c>
      <c r="B53" s="27">
        <v>21582</v>
      </c>
      <c r="C53" s="27">
        <v>21731</v>
      </c>
      <c r="D53" s="27">
        <v>21838</v>
      </c>
      <c r="E53" s="27">
        <v>121</v>
      </c>
      <c r="F53" s="27">
        <v>14</v>
      </c>
      <c r="G53" s="27">
        <v>21092</v>
      </c>
      <c r="H53" s="27">
        <v>54</v>
      </c>
      <c r="I53" s="27">
        <v>4</v>
      </c>
      <c r="J53" s="27">
        <v>3089</v>
      </c>
      <c r="K53" s="27">
        <v>1468</v>
      </c>
      <c r="L53" s="27">
        <v>1621</v>
      </c>
      <c r="M53" s="27"/>
      <c r="N53" s="27">
        <v>323</v>
      </c>
      <c r="O53" s="27">
        <v>1540</v>
      </c>
      <c r="P53" s="27">
        <v>24</v>
      </c>
      <c r="Q53" s="27">
        <v>3</v>
      </c>
      <c r="R53" s="27">
        <v>502</v>
      </c>
      <c r="S53" s="27">
        <v>387</v>
      </c>
    </row>
    <row r="54" spans="1:19" x14ac:dyDescent="0.25">
      <c r="A54" s="26" t="s">
        <v>70</v>
      </c>
      <c r="B54" s="26">
        <v>10848</v>
      </c>
      <c r="C54" s="26">
        <v>10349</v>
      </c>
      <c r="D54" s="26">
        <v>10019</v>
      </c>
      <c r="E54" s="26">
        <v>91</v>
      </c>
      <c r="F54" s="26">
        <v>421</v>
      </c>
      <c r="G54" s="26">
        <v>9820</v>
      </c>
      <c r="H54" s="26">
        <v>11</v>
      </c>
      <c r="I54" s="26">
        <v>113</v>
      </c>
      <c r="J54" s="26">
        <v>401</v>
      </c>
      <c r="K54" s="26">
        <v>280</v>
      </c>
      <c r="L54" s="26">
        <v>121</v>
      </c>
      <c r="M54" s="26"/>
      <c r="N54" s="26">
        <v>42</v>
      </c>
      <c r="O54" s="26">
        <v>347</v>
      </c>
      <c r="P54" s="26">
        <v>1</v>
      </c>
      <c r="Q54" s="26">
        <v>0</v>
      </c>
      <c r="R54" s="26">
        <v>151</v>
      </c>
      <c r="S54" s="26">
        <v>137</v>
      </c>
    </row>
    <row r="55" spans="1:19" x14ac:dyDescent="0.25">
      <c r="A55" s="27" t="s">
        <v>71</v>
      </c>
      <c r="B55" s="27">
        <v>16785</v>
      </c>
      <c r="C55" s="27">
        <v>16459</v>
      </c>
      <c r="D55" s="27">
        <v>16496</v>
      </c>
      <c r="E55" s="27">
        <v>45</v>
      </c>
      <c r="F55" s="27">
        <v>8</v>
      </c>
      <c r="G55" s="27">
        <v>16307</v>
      </c>
      <c r="H55" s="27">
        <v>14</v>
      </c>
      <c r="I55" s="27">
        <v>1</v>
      </c>
      <c r="J55" s="27">
        <v>688</v>
      </c>
      <c r="K55" s="27">
        <v>310</v>
      </c>
      <c r="L55" s="27">
        <v>378</v>
      </c>
      <c r="M55" s="27"/>
      <c r="N55" s="27">
        <v>83</v>
      </c>
      <c r="O55" s="27">
        <v>732</v>
      </c>
      <c r="P55" s="27">
        <v>7</v>
      </c>
      <c r="Q55" s="27">
        <v>0</v>
      </c>
      <c r="R55" s="27">
        <v>174</v>
      </c>
      <c r="S55" s="27">
        <v>135</v>
      </c>
    </row>
    <row r="56" spans="1:19" x14ac:dyDescent="0.25">
      <c r="A56" s="26" t="s">
        <v>72</v>
      </c>
      <c r="B56" s="26">
        <v>18716</v>
      </c>
      <c r="C56" s="26">
        <v>18807</v>
      </c>
      <c r="D56" s="26">
        <v>18845</v>
      </c>
      <c r="E56" s="26">
        <v>42</v>
      </c>
      <c r="F56" s="26">
        <v>4</v>
      </c>
      <c r="G56" s="26">
        <v>18135</v>
      </c>
      <c r="H56" s="26">
        <v>10</v>
      </c>
      <c r="I56" s="26">
        <v>0</v>
      </c>
      <c r="J56" s="26">
        <v>449</v>
      </c>
      <c r="K56" s="26">
        <v>200</v>
      </c>
      <c r="L56" s="26">
        <v>249</v>
      </c>
      <c r="M56" s="26"/>
      <c r="N56" s="26">
        <v>80</v>
      </c>
      <c r="O56" s="26">
        <v>806</v>
      </c>
      <c r="P56" s="26">
        <v>7</v>
      </c>
      <c r="Q56" s="26">
        <v>0</v>
      </c>
      <c r="R56" s="26">
        <v>216</v>
      </c>
      <c r="S56" s="26">
        <v>115</v>
      </c>
    </row>
    <row r="57" spans="1:19" x14ac:dyDescent="0.25">
      <c r="A57" s="32" t="s">
        <v>73</v>
      </c>
      <c r="B57" s="32">
        <v>1041932</v>
      </c>
      <c r="C57" s="32">
        <v>1043298</v>
      </c>
      <c r="D57" s="32">
        <v>1043032</v>
      </c>
      <c r="E57" s="32">
        <v>11690</v>
      </c>
      <c r="F57" s="32">
        <v>11956</v>
      </c>
      <c r="G57" s="32">
        <v>400016</v>
      </c>
      <c r="H57" s="32">
        <v>6112</v>
      </c>
      <c r="I57" s="32">
        <v>6274</v>
      </c>
      <c r="J57" s="32">
        <v>174508</v>
      </c>
      <c r="K57" s="32">
        <v>79468</v>
      </c>
      <c r="L57" s="32">
        <v>95040</v>
      </c>
      <c r="M57" s="32">
        <v>0</v>
      </c>
      <c r="N57" s="32">
        <v>17293</v>
      </c>
      <c r="O57" s="32">
        <v>124155</v>
      </c>
      <c r="P57" s="32">
        <v>1486</v>
      </c>
      <c r="Q57" s="32">
        <v>130</v>
      </c>
      <c r="R57" s="32">
        <v>18467</v>
      </c>
      <c r="S57" s="32">
        <v>18467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B2" sqref="B2:S57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f>[1]JulyR!H2</f>
        <v>57269</v>
      </c>
      <c r="D2" s="26">
        <f>[1]JulyR!I2</f>
        <v>57627</v>
      </c>
      <c r="E2" s="26">
        <f>[1]JulyR!J2</f>
        <v>487</v>
      </c>
      <c r="F2" s="26">
        <f>[1]JulyR!K2</f>
        <v>130</v>
      </c>
      <c r="G2" s="26">
        <f>[1]JulyR!L2</f>
        <v>56104</v>
      </c>
      <c r="H2" s="26">
        <f>[1]JulyR!M2</f>
        <v>205</v>
      </c>
      <c r="I2" s="26">
        <f>[1]JulyR!N2</f>
        <v>82</v>
      </c>
      <c r="J2" s="26">
        <f>[1]JulyR!B2</f>
        <v>10017</v>
      </c>
      <c r="K2" s="26">
        <f>[1]JulyR!C2</f>
        <v>4979</v>
      </c>
      <c r="L2" s="26">
        <f>[1]JulyR!D2</f>
        <v>5038</v>
      </c>
      <c r="M2" s="26">
        <v>132</v>
      </c>
      <c r="N2" s="26">
        <f>[1]JulyR!G2</f>
        <v>875</v>
      </c>
      <c r="O2" s="26">
        <f>[1]JulyR!O2</f>
        <v>9149</v>
      </c>
      <c r="P2" s="26">
        <f>[1]JulyR!P2</f>
        <v>64</v>
      </c>
      <c r="Q2" s="26">
        <f>[1]JulyR!Q2</f>
        <v>4</v>
      </c>
      <c r="R2" s="26">
        <f>[1]JulyR!E2</f>
        <v>898</v>
      </c>
      <c r="S2" s="26">
        <f>[1]JulyR!F2</f>
        <v>1075</v>
      </c>
    </row>
    <row r="3" spans="1:19" x14ac:dyDescent="0.25">
      <c r="A3" s="27" t="s">
        <v>19</v>
      </c>
      <c r="B3" s="27">
        <v>22737</v>
      </c>
      <c r="C3" s="27">
        <f>[1]JulyR!H3</f>
        <v>23027</v>
      </c>
      <c r="D3" s="27">
        <f>[1]JulyR!I3</f>
        <v>23124</v>
      </c>
      <c r="E3" s="27">
        <f>[1]JulyR!J3</f>
        <v>261</v>
      </c>
      <c r="F3" s="27">
        <f>[1]JulyR!K3</f>
        <v>165</v>
      </c>
      <c r="G3" s="27">
        <f>[1]JulyR!L3</f>
        <v>22618</v>
      </c>
      <c r="H3" s="27">
        <f>[1]JulyR!M3</f>
        <v>73</v>
      </c>
      <c r="I3" s="27">
        <f>[1]JulyR!N3</f>
        <v>46</v>
      </c>
      <c r="J3" s="27">
        <f>[1]JulyR!B3</f>
        <v>3692</v>
      </c>
      <c r="K3" s="27">
        <f>[1]JulyR!C3</f>
        <v>1954</v>
      </c>
      <c r="L3" s="27">
        <f>[1]JulyR!D3</f>
        <v>1738</v>
      </c>
      <c r="M3" s="27">
        <v>110</v>
      </c>
      <c r="N3" s="27">
        <f>[1]JulyR!G3</f>
        <v>481</v>
      </c>
      <c r="O3" s="27">
        <f>[1]JulyR!O3</f>
        <v>3939</v>
      </c>
      <c r="P3" s="27">
        <f>[1]JulyR!P3</f>
        <v>22</v>
      </c>
      <c r="Q3" s="27">
        <f>[1]JulyR!Q3</f>
        <v>26</v>
      </c>
      <c r="R3" s="27">
        <f>[1]JulyR!E3</f>
        <v>294</v>
      </c>
      <c r="S3" s="27">
        <f>[1]JulyR!F3</f>
        <v>493</v>
      </c>
    </row>
    <row r="4" spans="1:19" x14ac:dyDescent="0.25">
      <c r="A4" s="26" t="s">
        <v>20</v>
      </c>
      <c r="B4" s="26">
        <v>64927</v>
      </c>
      <c r="C4" s="26">
        <f>[1]JulyR!H4</f>
        <v>66220</v>
      </c>
      <c r="D4" s="26">
        <f>[1]JulyR!I4</f>
        <v>66252</v>
      </c>
      <c r="E4" s="26">
        <f>[1]JulyR!J4</f>
        <v>610</v>
      </c>
      <c r="F4" s="26">
        <f>[1]JulyR!K4</f>
        <v>578</v>
      </c>
      <c r="G4" s="26">
        <f>[1]JulyR!L4</f>
        <v>60159</v>
      </c>
      <c r="H4" s="26">
        <f>[1]JulyR!M4</f>
        <v>338</v>
      </c>
      <c r="I4" s="26">
        <f>[1]JulyR!N4</f>
        <v>95</v>
      </c>
      <c r="J4" s="26">
        <f>[1]JulyR!B4</f>
        <v>17486</v>
      </c>
      <c r="K4" s="26">
        <f>[1]JulyR!C4</f>
        <v>8483</v>
      </c>
      <c r="L4" s="26">
        <f>[1]JulyR!D4</f>
        <v>9003</v>
      </c>
      <c r="M4" s="26">
        <v>389</v>
      </c>
      <c r="N4" s="26">
        <f>[1]JulyR!G4</f>
        <v>1417</v>
      </c>
      <c r="O4" s="26">
        <f>[1]JulyR!O4</f>
        <v>6842</v>
      </c>
      <c r="P4" s="26">
        <f>[1]JulyR!P4</f>
        <v>82</v>
      </c>
      <c r="Q4" s="26">
        <f>[1]JulyR!Q4</f>
        <v>2</v>
      </c>
      <c r="R4" s="26">
        <f>[1]JulyR!E4</f>
        <v>1155</v>
      </c>
      <c r="S4" s="26">
        <f>[1]JulyR!F4</f>
        <v>1275</v>
      </c>
    </row>
    <row r="5" spans="1:19" x14ac:dyDescent="0.25">
      <c r="A5" s="27" t="s">
        <v>21</v>
      </c>
      <c r="B5" s="27">
        <v>11333</v>
      </c>
      <c r="C5" s="27">
        <f>[1]JulyR!H5</f>
        <v>11366</v>
      </c>
      <c r="D5" s="27">
        <f>[1]JulyR!I5</f>
        <v>11384</v>
      </c>
      <c r="E5" s="27">
        <f>[1]JulyR!J5</f>
        <v>20</v>
      </c>
      <c r="F5" s="27">
        <f>[1]JulyR!K5</f>
        <v>2</v>
      </c>
      <c r="G5" s="27">
        <f>[1]JulyR!L5</f>
        <v>11090</v>
      </c>
      <c r="H5" s="27">
        <f>[1]JulyR!M5</f>
        <v>1</v>
      </c>
      <c r="I5" s="27">
        <f>[1]JulyR!N5</f>
        <v>0</v>
      </c>
      <c r="J5" s="27">
        <f>[1]JulyR!B5</f>
        <v>303</v>
      </c>
      <c r="K5" s="27">
        <f>[1]JulyR!C5</f>
        <v>134</v>
      </c>
      <c r="L5" s="27">
        <f>[1]JulyR!D5</f>
        <v>169</v>
      </c>
      <c r="M5" s="27">
        <v>10</v>
      </c>
      <c r="N5" s="27">
        <f>[1]JulyR!G5</f>
        <v>29</v>
      </c>
      <c r="O5" s="27">
        <f>[1]JulyR!O5</f>
        <v>199</v>
      </c>
      <c r="P5" s="27">
        <f>[1]JulyR!P5</f>
        <v>0</v>
      </c>
      <c r="Q5" s="27">
        <f>[1]JulyR!Q5</f>
        <v>0</v>
      </c>
      <c r="R5" s="27">
        <f>[1]JulyR!E5</f>
        <v>70</v>
      </c>
      <c r="S5" s="27">
        <f>[1]JulyR!F5</f>
        <v>45</v>
      </c>
    </row>
    <row r="6" spans="1:19" x14ac:dyDescent="0.25">
      <c r="A6" s="26" t="s">
        <v>22</v>
      </c>
      <c r="B6" s="26">
        <v>60607</v>
      </c>
      <c r="C6" s="26">
        <f>[1]JulyR!H6</f>
        <v>60432</v>
      </c>
      <c r="D6" s="26">
        <f>[1]JulyR!I6</f>
        <v>60648</v>
      </c>
      <c r="E6" s="26">
        <f>[1]JulyR!J6</f>
        <v>513</v>
      </c>
      <c r="F6" s="26">
        <f>[1]JulyR!K6</f>
        <v>297</v>
      </c>
      <c r="G6" s="26">
        <f>[1]JulyR!L6</f>
        <v>56820</v>
      </c>
      <c r="H6" s="26">
        <f>[1]JulyR!M6</f>
        <v>278</v>
      </c>
      <c r="I6" s="26">
        <f>[1]JulyR!N6</f>
        <v>94</v>
      </c>
      <c r="J6" s="26">
        <f>[1]JulyR!B6</f>
        <v>13324</v>
      </c>
      <c r="K6" s="26">
        <f>[1]JulyR!C6</f>
        <v>5668</v>
      </c>
      <c r="L6" s="26">
        <f>[1]JulyR!D6</f>
        <v>7656</v>
      </c>
      <c r="M6" s="26">
        <v>169</v>
      </c>
      <c r="N6" s="26">
        <f>[1]JulyR!G6</f>
        <v>1324</v>
      </c>
      <c r="O6" s="26">
        <f>[1]JulyR!O6</f>
        <v>12592</v>
      </c>
      <c r="P6" s="26">
        <f>[1]JulyR!P6</f>
        <v>63</v>
      </c>
      <c r="Q6" s="26">
        <f>[1]JulyR!Q6</f>
        <v>2</v>
      </c>
      <c r="R6" s="26">
        <f>[1]JulyR!E6</f>
        <v>1221</v>
      </c>
      <c r="S6" s="26">
        <f>[1]JulyR!F6</f>
        <v>1470</v>
      </c>
    </row>
    <row r="7" spans="1:19" x14ac:dyDescent="0.25">
      <c r="A7" s="27" t="s">
        <v>23</v>
      </c>
      <c r="B7" s="27">
        <v>13917</v>
      </c>
      <c r="C7" s="27">
        <f>[1]JulyR!H7</f>
        <v>14489</v>
      </c>
      <c r="D7" s="27">
        <f>[1]JulyR!I7</f>
        <v>14536</v>
      </c>
      <c r="E7" s="27">
        <f>[1]JulyR!J7</f>
        <v>72</v>
      </c>
      <c r="F7" s="27">
        <f>[1]JulyR!K7</f>
        <v>25</v>
      </c>
      <c r="G7" s="27">
        <f>[1]JulyR!L7</f>
        <v>14451</v>
      </c>
      <c r="H7" s="27">
        <f>[1]JulyR!M7</f>
        <v>15</v>
      </c>
      <c r="I7" s="27">
        <f>[1]JulyR!N7</f>
        <v>10</v>
      </c>
      <c r="J7" s="27">
        <f>[1]JulyR!B7</f>
        <v>1643</v>
      </c>
      <c r="K7" s="27">
        <f>[1]JulyR!C7</f>
        <v>1079</v>
      </c>
      <c r="L7" s="27">
        <f>[1]JulyR!D7</f>
        <v>564</v>
      </c>
      <c r="M7" s="27">
        <v>21</v>
      </c>
      <c r="N7" s="27">
        <f>[1]JulyR!G7</f>
        <v>152</v>
      </c>
      <c r="O7" s="27">
        <f>[1]JulyR!O7</f>
        <v>604</v>
      </c>
      <c r="P7" s="27">
        <f>[1]JulyR!P7</f>
        <v>4</v>
      </c>
      <c r="Q7" s="27">
        <f>[1]JulyR!Q7</f>
        <v>0</v>
      </c>
      <c r="R7" s="27">
        <f>[1]JulyR!E7</f>
        <v>316</v>
      </c>
      <c r="S7" s="27">
        <f>[1]JulyR!F7</f>
        <v>257</v>
      </c>
    </row>
    <row r="8" spans="1:19" x14ac:dyDescent="0.25">
      <c r="A8" s="26" t="s">
        <v>24</v>
      </c>
      <c r="B8" s="26">
        <v>8472</v>
      </c>
      <c r="C8" s="26">
        <f>[1]JulyR!H8</f>
        <v>8658</v>
      </c>
      <c r="D8" s="26">
        <f>[1]JulyR!I8</f>
        <v>8752</v>
      </c>
      <c r="E8" s="26">
        <f>[1]JulyR!J8</f>
        <v>95</v>
      </c>
      <c r="F8" s="26">
        <f>[1]JulyR!K8</f>
        <v>1</v>
      </c>
      <c r="G8" s="26">
        <f>[1]JulyR!L8</f>
        <v>8586</v>
      </c>
      <c r="H8" s="26">
        <f>[1]JulyR!M8</f>
        <v>15</v>
      </c>
      <c r="I8" s="26">
        <f>[1]JulyR!N8</f>
        <v>0</v>
      </c>
      <c r="J8" s="26">
        <f>[1]JulyR!B8</f>
        <v>656</v>
      </c>
      <c r="K8" s="26">
        <f>[1]JulyR!C8</f>
        <v>537</v>
      </c>
      <c r="L8" s="26">
        <f>[1]JulyR!D8</f>
        <v>119</v>
      </c>
      <c r="M8" s="26">
        <v>15</v>
      </c>
      <c r="N8" s="26">
        <f>[1]JulyR!G8</f>
        <v>77</v>
      </c>
      <c r="O8" s="26">
        <f>[1]JulyR!O8</f>
        <v>547</v>
      </c>
      <c r="P8" s="26">
        <f>[1]JulyR!P8</f>
        <v>5</v>
      </c>
      <c r="Q8" s="26">
        <f>[1]JulyR!Q8</f>
        <v>1</v>
      </c>
      <c r="R8" s="26">
        <f>[1]JulyR!E8</f>
        <v>139</v>
      </c>
      <c r="S8" s="26">
        <f>[1]JulyR!F8</f>
        <v>161</v>
      </c>
    </row>
    <row r="9" spans="1:19" x14ac:dyDescent="0.25">
      <c r="A9" s="27" t="s">
        <v>25</v>
      </c>
      <c r="B9" s="27">
        <v>11375</v>
      </c>
      <c r="C9" s="27">
        <f>[1]JulyR!H9</f>
        <v>11225</v>
      </c>
      <c r="D9" s="27">
        <f>[1]JulyR!I9</f>
        <v>11235</v>
      </c>
      <c r="E9" s="27">
        <f>[1]JulyR!J9</f>
        <v>30</v>
      </c>
      <c r="F9" s="27">
        <f>[1]JulyR!K9</f>
        <v>20</v>
      </c>
      <c r="G9" s="27">
        <f>[1]JulyR!L9</f>
        <v>11005</v>
      </c>
      <c r="H9" s="27">
        <f>[1]JulyR!M9</f>
        <v>5</v>
      </c>
      <c r="I9" s="27">
        <f>[1]JulyR!N9</f>
        <v>5</v>
      </c>
      <c r="J9" s="27">
        <f>[1]JulyR!B9</f>
        <v>516</v>
      </c>
      <c r="K9" s="27">
        <f>[1]JulyR!C9</f>
        <v>292</v>
      </c>
      <c r="L9" s="27">
        <f>[1]JulyR!D9</f>
        <v>224</v>
      </c>
      <c r="M9" s="27">
        <v>8</v>
      </c>
      <c r="N9" s="27">
        <f>[1]JulyR!G9</f>
        <v>67</v>
      </c>
      <c r="O9" s="27">
        <f>[1]JulyR!O9</f>
        <v>290</v>
      </c>
      <c r="P9" s="27">
        <f>[1]JulyR!P9</f>
        <v>0</v>
      </c>
      <c r="Q9" s="27">
        <f>[1]JulyR!Q9</f>
        <v>0</v>
      </c>
      <c r="R9" s="27">
        <f>[1]JulyR!E9</f>
        <v>117</v>
      </c>
      <c r="S9" s="27">
        <f>[1]JulyR!F9</f>
        <v>13</v>
      </c>
    </row>
    <row r="10" spans="1:19" x14ac:dyDescent="0.25">
      <c r="A10" s="26" t="s">
        <v>26</v>
      </c>
      <c r="B10" s="26">
        <v>5656</v>
      </c>
      <c r="C10" s="26">
        <f>[1]JulyR!H10</f>
        <v>6110</v>
      </c>
      <c r="D10" s="26">
        <f>[1]JulyR!I10</f>
        <v>6171</v>
      </c>
      <c r="E10" s="26">
        <f>[1]JulyR!J10</f>
        <v>63</v>
      </c>
      <c r="F10" s="26">
        <f>[1]JulyR!K10</f>
        <v>2</v>
      </c>
      <c r="G10" s="26">
        <f>[1]JulyR!L10</f>
        <v>6034</v>
      </c>
      <c r="H10" s="26">
        <f>[1]JulyR!M10</f>
        <v>5</v>
      </c>
      <c r="I10" s="26">
        <f>[1]JulyR!N10</f>
        <v>0</v>
      </c>
      <c r="J10" s="26">
        <f>[1]JulyR!B10</f>
        <v>111</v>
      </c>
      <c r="K10" s="26">
        <f>[1]JulyR!C10</f>
        <v>21</v>
      </c>
      <c r="L10" s="26">
        <f>[1]JulyR!D10</f>
        <v>90</v>
      </c>
      <c r="M10" s="26">
        <v>0</v>
      </c>
      <c r="N10" s="26">
        <f>[1]JulyR!G10</f>
        <v>22</v>
      </c>
      <c r="O10" s="26">
        <f>[1]JulyR!O10</f>
        <v>138</v>
      </c>
      <c r="P10" s="26">
        <f>[1]JulyR!P10</f>
        <v>2</v>
      </c>
      <c r="Q10" s="26">
        <f>[1]JulyR!Q10</f>
        <v>0</v>
      </c>
      <c r="R10" s="26">
        <f>[1]JulyR!E10</f>
        <v>42</v>
      </c>
      <c r="S10" s="26">
        <f>[1]JulyR!F10</f>
        <v>2</v>
      </c>
    </row>
    <row r="11" spans="1:19" x14ac:dyDescent="0.25">
      <c r="A11" s="27" t="s">
        <v>27</v>
      </c>
      <c r="B11" s="27">
        <v>465</v>
      </c>
      <c r="C11" s="27">
        <f>[1]JulyR!H11</f>
        <v>3966</v>
      </c>
      <c r="D11" s="27">
        <f>[1]JulyR!I11</f>
        <v>26267</v>
      </c>
      <c r="E11" s="27">
        <f>[1]JulyR!J11</f>
        <v>25801</v>
      </c>
      <c r="F11" s="27">
        <f>[1]JulyR!K11</f>
        <v>3500</v>
      </c>
      <c r="G11" s="27">
        <f>[1]JulyR!L11</f>
        <v>26267</v>
      </c>
      <c r="H11" s="27">
        <f>[1]JulyR!M11</f>
        <v>25801</v>
      </c>
      <c r="I11" s="27">
        <f>[1]JulyR!N11</f>
        <v>3500</v>
      </c>
      <c r="J11" s="27">
        <f>[1]JulyR!B11</f>
        <v>0</v>
      </c>
      <c r="K11" s="27">
        <f>[1]JulyR!C11</f>
        <v>0</v>
      </c>
      <c r="L11" s="27">
        <f>[1]JulyR!D11</f>
        <v>0</v>
      </c>
      <c r="M11" s="27"/>
      <c r="N11" s="27">
        <f>[1]JulyR!G11</f>
        <v>0</v>
      </c>
      <c r="O11" s="27">
        <f>[1]JulyR!O11</f>
        <v>2</v>
      </c>
      <c r="P11" s="27">
        <f>[1]JulyR!P11</f>
        <v>0</v>
      </c>
      <c r="Q11" s="27">
        <f>[1]JulyR!Q11</f>
        <v>0</v>
      </c>
      <c r="R11" s="27">
        <f>[1]JulyR!E11</f>
        <v>0</v>
      </c>
      <c r="S11" s="27">
        <f>[1]JulyR!F11</f>
        <v>0</v>
      </c>
    </row>
    <row r="12" spans="1:19" x14ac:dyDescent="0.25">
      <c r="A12" s="28" t="s">
        <v>28</v>
      </c>
      <c r="B12" s="28">
        <v>3124</v>
      </c>
      <c r="C12" s="28">
        <f>[1]JulyR!H12</f>
        <v>3221</v>
      </c>
      <c r="D12" s="28">
        <f>[1]JulyR!I12</f>
        <v>3245</v>
      </c>
      <c r="E12" s="28">
        <f>[1]JulyR!J12</f>
        <v>36</v>
      </c>
      <c r="F12" s="28">
        <f>[1]JulyR!K12</f>
        <v>12</v>
      </c>
      <c r="G12" s="28">
        <f>[1]JulyR!L12</f>
        <v>3120</v>
      </c>
      <c r="H12" s="28">
        <f>[1]JulyR!M12</f>
        <v>13</v>
      </c>
      <c r="I12" s="28">
        <f>[1]JulyR!N12</f>
        <v>2</v>
      </c>
      <c r="J12" s="28">
        <f>[1]JulyR!B12</f>
        <v>371</v>
      </c>
      <c r="K12" s="28">
        <f>[1]JulyR!C12</f>
        <v>238</v>
      </c>
      <c r="L12" s="28">
        <f>[1]JulyR!D12</f>
        <v>133</v>
      </c>
      <c r="M12" s="28"/>
      <c r="N12" s="28">
        <f>[1]JulyR!G12</f>
        <v>57</v>
      </c>
      <c r="O12" s="28">
        <f>[1]JulyR!O12</f>
        <v>508</v>
      </c>
      <c r="P12" s="28">
        <f>[1]JulyR!P12</f>
        <v>3</v>
      </c>
      <c r="Q12" s="28">
        <f>[1]JulyR!Q12</f>
        <v>1</v>
      </c>
      <c r="R12" s="28">
        <f>[1]JulyR!E12</f>
        <v>90</v>
      </c>
      <c r="S12" s="28">
        <f>[1]JulyR!F12</f>
        <v>75</v>
      </c>
    </row>
    <row r="13" spans="1:19" x14ac:dyDescent="0.25">
      <c r="A13" s="28" t="s">
        <v>29</v>
      </c>
      <c r="B13" s="28">
        <v>5077</v>
      </c>
      <c r="C13" s="28">
        <f>[1]JulyR!H13</f>
        <v>5073</v>
      </c>
      <c r="D13" s="28">
        <f>[1]JulyR!I13</f>
        <v>5089</v>
      </c>
      <c r="E13" s="28">
        <f>[1]JulyR!J13</f>
        <v>48</v>
      </c>
      <c r="F13" s="28">
        <f>[1]JulyR!K13</f>
        <v>32</v>
      </c>
      <c r="G13" s="28">
        <f>[1]JulyR!L13</f>
        <v>5011</v>
      </c>
      <c r="H13" s="28">
        <f>[1]JulyR!M13</f>
        <v>19</v>
      </c>
      <c r="I13" s="28">
        <f>[1]JulyR!N13</f>
        <v>17</v>
      </c>
      <c r="J13" s="28">
        <f>[1]JulyR!B13</f>
        <v>781</v>
      </c>
      <c r="K13" s="28">
        <f>[1]JulyR!C13</f>
        <v>431</v>
      </c>
      <c r="L13" s="28">
        <f>[1]JulyR!D13</f>
        <v>350</v>
      </c>
      <c r="M13" s="28"/>
      <c r="N13" s="28">
        <f>[1]JulyR!G13</f>
        <v>102</v>
      </c>
      <c r="O13" s="28">
        <f>[1]JulyR!O13</f>
        <v>383</v>
      </c>
      <c r="P13" s="28">
        <f>[1]JulyR!P13</f>
        <v>5</v>
      </c>
      <c r="Q13" s="28">
        <f>[1]JulyR!Q13</f>
        <v>0</v>
      </c>
      <c r="R13" s="28">
        <f>[1]JulyR!E13</f>
        <v>184</v>
      </c>
      <c r="S13" s="28">
        <f>[1]JulyR!F13</f>
        <v>147</v>
      </c>
    </row>
    <row r="14" spans="1:19" x14ac:dyDescent="0.25">
      <c r="A14" s="28" t="s">
        <v>30</v>
      </c>
      <c r="B14" s="28">
        <v>16823</v>
      </c>
      <c r="C14" s="28">
        <f>[1]JulyR!H14</f>
        <v>15771</v>
      </c>
      <c r="D14" s="28">
        <f>[1]JulyR!I14</f>
        <v>15821</v>
      </c>
      <c r="E14" s="28">
        <f>[1]JulyR!J14</f>
        <v>118</v>
      </c>
      <c r="F14" s="28">
        <f>[1]JulyR!K14</f>
        <v>68</v>
      </c>
      <c r="G14" s="28">
        <f>[1]JulyR!L14</f>
        <v>15500</v>
      </c>
      <c r="H14" s="28">
        <f>[1]JulyR!M14</f>
        <v>63</v>
      </c>
      <c r="I14" s="28">
        <f>[1]JulyR!N14</f>
        <v>17</v>
      </c>
      <c r="J14" s="28">
        <f>[1]JulyR!B14</f>
        <v>1474</v>
      </c>
      <c r="K14" s="28">
        <f>[1]JulyR!C14</f>
        <v>928</v>
      </c>
      <c r="L14" s="28">
        <f>[1]JulyR!D14</f>
        <v>546</v>
      </c>
      <c r="M14" s="28"/>
      <c r="N14" s="28">
        <f>[1]JulyR!G14</f>
        <v>185</v>
      </c>
      <c r="O14" s="28">
        <f>[1]JulyR!O14</f>
        <v>1306</v>
      </c>
      <c r="P14" s="28">
        <f>[1]JulyR!P14</f>
        <v>8</v>
      </c>
      <c r="Q14" s="28">
        <f>[1]JulyR!Q14</f>
        <v>1</v>
      </c>
      <c r="R14" s="28">
        <f>[1]JulyR!E14</f>
        <v>466</v>
      </c>
      <c r="S14" s="28">
        <f>[1]JulyR!F14</f>
        <v>242</v>
      </c>
    </row>
    <row r="15" spans="1:19" x14ac:dyDescent="0.25">
      <c r="A15" s="28" t="s">
        <v>31</v>
      </c>
      <c r="B15" s="28">
        <v>10735</v>
      </c>
      <c r="C15" s="28">
        <f>[1]JulyR!H15</f>
        <v>10706</v>
      </c>
      <c r="D15" s="28">
        <f>[1]JulyR!I15</f>
        <v>10686</v>
      </c>
      <c r="E15" s="28">
        <f>[1]JulyR!J15</f>
        <v>61</v>
      </c>
      <c r="F15" s="28">
        <f>[1]JulyR!K15</f>
        <v>81</v>
      </c>
      <c r="G15" s="28">
        <f>[1]JulyR!L15</f>
        <v>10477</v>
      </c>
      <c r="H15" s="28">
        <f>[1]JulyR!M15</f>
        <v>27</v>
      </c>
      <c r="I15" s="28">
        <f>[1]JulyR!N15</f>
        <v>18</v>
      </c>
      <c r="J15" s="28">
        <f>[1]JulyR!B15</f>
        <v>1479</v>
      </c>
      <c r="K15" s="28">
        <f>[1]JulyR!C15</f>
        <v>947</v>
      </c>
      <c r="L15" s="28">
        <f>[1]JulyR!D15</f>
        <v>532</v>
      </c>
      <c r="M15" s="28"/>
      <c r="N15" s="28">
        <f>[1]JulyR!G15</f>
        <v>166</v>
      </c>
      <c r="O15" s="28">
        <f>[1]JulyR!O15</f>
        <v>913</v>
      </c>
      <c r="P15" s="28">
        <f>[1]JulyR!P15</f>
        <v>13</v>
      </c>
      <c r="Q15" s="28">
        <f>[1]JulyR!Q15</f>
        <v>1</v>
      </c>
      <c r="R15" s="28">
        <f>[1]JulyR!E15</f>
        <v>330</v>
      </c>
      <c r="S15" s="28">
        <f>[1]JulyR!F15</f>
        <v>353</v>
      </c>
    </row>
    <row r="16" spans="1:19" x14ac:dyDescent="0.25">
      <c r="A16" s="29" t="s">
        <v>32</v>
      </c>
      <c r="B16" s="29">
        <f t="shared" ref="B16:C16" si="0">SUM(B12:B15)</f>
        <v>35759</v>
      </c>
      <c r="C16" s="29">
        <f t="shared" si="0"/>
        <v>34771</v>
      </c>
      <c r="D16" s="29">
        <f>SUM(D12:D15)</f>
        <v>34841</v>
      </c>
      <c r="E16" s="29">
        <f t="shared" ref="E16:S16" si="1">SUM(E12:E15)</f>
        <v>263</v>
      </c>
      <c r="F16" s="29">
        <f t="shared" si="1"/>
        <v>193</v>
      </c>
      <c r="G16" s="29">
        <f t="shared" si="1"/>
        <v>34108</v>
      </c>
      <c r="H16" s="29">
        <f t="shared" si="1"/>
        <v>122</v>
      </c>
      <c r="I16" s="29">
        <f t="shared" si="1"/>
        <v>54</v>
      </c>
      <c r="J16" s="29">
        <f t="shared" si="1"/>
        <v>4105</v>
      </c>
      <c r="K16" s="29">
        <f t="shared" si="1"/>
        <v>2544</v>
      </c>
      <c r="L16" s="29">
        <f t="shared" si="1"/>
        <v>1561</v>
      </c>
      <c r="M16" s="29">
        <v>66</v>
      </c>
      <c r="N16" s="29">
        <f t="shared" si="1"/>
        <v>510</v>
      </c>
      <c r="O16" s="29">
        <f t="shared" si="1"/>
        <v>3110</v>
      </c>
      <c r="P16" s="29">
        <f t="shared" si="1"/>
        <v>29</v>
      </c>
      <c r="Q16" s="29">
        <f t="shared" si="1"/>
        <v>3</v>
      </c>
      <c r="R16" s="29">
        <f t="shared" si="1"/>
        <v>1070</v>
      </c>
      <c r="S16" s="29">
        <f t="shared" si="1"/>
        <v>817</v>
      </c>
    </row>
    <row r="17" spans="1:19" x14ac:dyDescent="0.25">
      <c r="A17" s="27" t="s">
        <v>33</v>
      </c>
      <c r="B17" s="27">
        <v>8497</v>
      </c>
      <c r="C17" s="27">
        <f>[1]JulyR!H16</f>
        <v>8575</v>
      </c>
      <c r="D17" s="27">
        <f>[1]JulyR!I16</f>
        <v>8602</v>
      </c>
      <c r="E17" s="27">
        <f>[1]JulyR!J16</f>
        <v>146</v>
      </c>
      <c r="F17" s="27">
        <f>[1]JulyR!K16</f>
        <v>119</v>
      </c>
      <c r="G17" s="27">
        <f>[1]JulyR!L16</f>
        <v>8294</v>
      </c>
      <c r="H17" s="27">
        <f>[1]JulyR!M16</f>
        <v>5</v>
      </c>
      <c r="I17" s="27">
        <f>[1]JulyR!N16</f>
        <v>16</v>
      </c>
      <c r="J17" s="27">
        <f>[1]JulyR!B16</f>
        <v>325</v>
      </c>
      <c r="K17" s="27">
        <f>[1]JulyR!C16</f>
        <v>177</v>
      </c>
      <c r="L17" s="27">
        <f>[1]JulyR!D16</f>
        <v>148</v>
      </c>
      <c r="M17" s="27">
        <v>19</v>
      </c>
      <c r="N17" s="27">
        <f>[1]JulyR!G16</f>
        <v>49</v>
      </c>
      <c r="O17" s="27">
        <f>[1]JulyR!O16</f>
        <v>456</v>
      </c>
      <c r="P17" s="27">
        <f>[1]JulyR!P16</f>
        <v>4</v>
      </c>
      <c r="Q17" s="27">
        <f>[1]JulyR!Q16</f>
        <v>0</v>
      </c>
      <c r="R17" s="27">
        <f>[1]JulyR!E16</f>
        <v>63</v>
      </c>
      <c r="S17" s="27">
        <f>[1]JulyR!F16</f>
        <v>45</v>
      </c>
    </row>
    <row r="18" spans="1:19" x14ac:dyDescent="0.25">
      <c r="A18" s="26" t="s">
        <v>34</v>
      </c>
      <c r="B18" s="26">
        <v>15052</v>
      </c>
      <c r="C18" s="26">
        <f>[1]JulyR!H17</f>
        <v>15287</v>
      </c>
      <c r="D18" s="26">
        <f>[1]JulyR!I17</f>
        <v>15286</v>
      </c>
      <c r="E18" s="26">
        <f>[1]JulyR!J17</f>
        <v>165</v>
      </c>
      <c r="F18" s="26">
        <f>[1]JulyR!K17</f>
        <v>166</v>
      </c>
      <c r="G18" s="26">
        <f>[1]JulyR!L17</f>
        <v>14988</v>
      </c>
      <c r="H18" s="26">
        <f>[1]JulyR!M17</f>
        <v>70</v>
      </c>
      <c r="I18" s="26">
        <f>[1]JulyR!N17</f>
        <v>32</v>
      </c>
      <c r="J18" s="26">
        <f>[1]JulyR!B17</f>
        <v>3961</v>
      </c>
      <c r="K18" s="26">
        <f>[1]JulyR!C17</f>
        <v>1449</v>
      </c>
      <c r="L18" s="26">
        <f>[1]JulyR!D17</f>
        <v>2512</v>
      </c>
      <c r="M18" s="26">
        <v>166</v>
      </c>
      <c r="N18" s="26">
        <f>[1]JulyR!G17</f>
        <v>338</v>
      </c>
      <c r="O18" s="26">
        <f>[1]JulyR!O17</f>
        <v>3722</v>
      </c>
      <c r="P18" s="26">
        <f>[1]JulyR!P17</f>
        <v>15</v>
      </c>
      <c r="Q18" s="26">
        <f>[1]JulyR!Q17</f>
        <v>0</v>
      </c>
      <c r="R18" s="26">
        <f>[1]JulyR!E17</f>
        <v>649</v>
      </c>
      <c r="S18" s="26">
        <f>[1]JulyR!F17</f>
        <v>405</v>
      </c>
    </row>
    <row r="19" spans="1:19" x14ac:dyDescent="0.25">
      <c r="A19" s="27" t="s">
        <v>35</v>
      </c>
      <c r="B19" s="27">
        <v>9239</v>
      </c>
      <c r="C19" s="27">
        <f>[1]JulyR!H18</f>
        <v>9396</v>
      </c>
      <c r="D19" s="27">
        <f>[1]JulyR!I18</f>
        <v>9445</v>
      </c>
      <c r="E19" s="27">
        <f>[1]JulyR!J18</f>
        <v>49</v>
      </c>
      <c r="F19" s="27">
        <f>[1]JulyR!K18</f>
        <v>0</v>
      </c>
      <c r="G19" s="27">
        <f>[1]JulyR!L18</f>
        <v>9365</v>
      </c>
      <c r="H19" s="27">
        <f>[1]JulyR!M18</f>
        <v>1</v>
      </c>
      <c r="I19" s="27">
        <f>[1]JulyR!N18</f>
        <v>0</v>
      </c>
      <c r="J19" s="27">
        <f>[1]JulyR!B18</f>
        <v>197</v>
      </c>
      <c r="K19" s="27">
        <f>[1]JulyR!C18</f>
        <v>119</v>
      </c>
      <c r="L19" s="27">
        <f>[1]JulyR!D18</f>
        <v>78</v>
      </c>
      <c r="M19" s="27">
        <v>0</v>
      </c>
      <c r="N19" s="27">
        <f>[1]JulyR!G18</f>
        <v>24</v>
      </c>
      <c r="O19" s="27">
        <f>[1]JulyR!O18</f>
        <v>114</v>
      </c>
      <c r="P19" s="27">
        <f>[1]JulyR!P18</f>
        <v>1</v>
      </c>
      <c r="Q19" s="27">
        <f>[1]JulyR!Q18</f>
        <v>0</v>
      </c>
      <c r="R19" s="27">
        <f>[1]JulyR!E18</f>
        <v>88</v>
      </c>
      <c r="S19" s="27">
        <f>[1]JulyR!F18</f>
        <v>47</v>
      </c>
    </row>
    <row r="20" spans="1:19" x14ac:dyDescent="0.25">
      <c r="A20" s="26" t="s">
        <v>36</v>
      </c>
      <c r="B20" s="26">
        <v>33625</v>
      </c>
      <c r="C20" s="26">
        <f>[1]JulyR!H19</f>
        <v>33994</v>
      </c>
      <c r="D20" s="26">
        <f>[1]JulyR!I19</f>
        <v>33883</v>
      </c>
      <c r="E20" s="26">
        <f>[1]JulyR!J19</f>
        <v>209</v>
      </c>
      <c r="F20" s="26">
        <f>[1]JulyR!K19</f>
        <v>320</v>
      </c>
      <c r="G20" s="26">
        <f>[1]JulyR!L19</f>
        <v>32027</v>
      </c>
      <c r="H20" s="26">
        <f>[1]JulyR!M19</f>
        <v>83</v>
      </c>
      <c r="I20" s="26">
        <f>[1]JulyR!N19</f>
        <v>52</v>
      </c>
      <c r="J20" s="26">
        <f>[1]JulyR!B19</f>
        <v>5928</v>
      </c>
      <c r="K20" s="26">
        <f>[1]JulyR!C19</f>
        <v>3049</v>
      </c>
      <c r="L20" s="26">
        <f>[1]JulyR!D19</f>
        <v>2879</v>
      </c>
      <c r="M20" s="26">
        <v>29</v>
      </c>
      <c r="N20" s="26">
        <f>[1]JulyR!G19</f>
        <v>607</v>
      </c>
      <c r="O20" s="26">
        <f>[1]JulyR!O19</f>
        <v>3189</v>
      </c>
      <c r="P20" s="26">
        <f>[1]JulyR!P19</f>
        <v>28</v>
      </c>
      <c r="Q20" s="26">
        <f>[1]JulyR!Q19</f>
        <v>2</v>
      </c>
      <c r="R20" s="26">
        <f>[1]JulyR!E19</f>
        <v>419</v>
      </c>
      <c r="S20" s="26">
        <f>[1]JulyR!F19</f>
        <v>843</v>
      </c>
    </row>
    <row r="21" spans="1:19" x14ac:dyDescent="0.25">
      <c r="A21" s="27" t="s">
        <v>37</v>
      </c>
      <c r="B21" s="27">
        <v>27975</v>
      </c>
      <c r="C21" s="27">
        <f>[1]JulyR!H20</f>
        <v>28452</v>
      </c>
      <c r="D21" s="27">
        <f>[1]JulyR!I20</f>
        <v>28544</v>
      </c>
      <c r="E21" s="27">
        <f>[1]JulyR!J20</f>
        <v>133</v>
      </c>
      <c r="F21" s="27">
        <f>[1]JulyR!K20</f>
        <v>41</v>
      </c>
      <c r="G21" s="27">
        <f>[1]JulyR!L20</f>
        <v>27280</v>
      </c>
      <c r="H21" s="27">
        <f>[1]JulyR!M20</f>
        <v>34</v>
      </c>
      <c r="I21" s="27">
        <f>[1]JulyR!N20</f>
        <v>5</v>
      </c>
      <c r="J21" s="27">
        <f>[1]JulyR!B20</f>
        <v>4580</v>
      </c>
      <c r="K21" s="27">
        <f>[1]JulyR!C20</f>
        <v>2543</v>
      </c>
      <c r="L21" s="27">
        <f>[1]JulyR!D20</f>
        <v>2037</v>
      </c>
      <c r="M21" s="27">
        <v>61</v>
      </c>
      <c r="N21" s="27">
        <f>[1]JulyR!G20</f>
        <v>678</v>
      </c>
      <c r="O21" s="27">
        <f>[1]JulyR!O20</f>
        <v>5161</v>
      </c>
      <c r="P21" s="27">
        <f>[1]JulyR!P20</f>
        <v>30</v>
      </c>
      <c r="Q21" s="27">
        <f>[1]JulyR!Q20</f>
        <v>4</v>
      </c>
      <c r="R21" s="27">
        <f>[1]JulyR!E20</f>
        <v>230</v>
      </c>
      <c r="S21" s="27">
        <f>[1]JulyR!F20</f>
        <v>449</v>
      </c>
    </row>
    <row r="22" spans="1:19" x14ac:dyDescent="0.25">
      <c r="A22" s="26" t="s">
        <v>38</v>
      </c>
      <c r="B22" s="26">
        <v>20034</v>
      </c>
      <c r="C22" s="26">
        <f>[1]JulyR!H21</f>
        <v>19671</v>
      </c>
      <c r="D22" s="26">
        <f>[1]JulyR!I21</f>
        <v>19703</v>
      </c>
      <c r="E22" s="26">
        <f>[1]JulyR!J21</f>
        <v>68</v>
      </c>
      <c r="F22" s="26">
        <f>[1]JulyR!K21</f>
        <v>36</v>
      </c>
      <c r="G22" s="26">
        <f>[1]JulyR!L21</f>
        <v>18489</v>
      </c>
      <c r="H22" s="26">
        <f>[1]JulyR!M21</f>
        <v>11</v>
      </c>
      <c r="I22" s="26">
        <f>[1]JulyR!N21</f>
        <v>9</v>
      </c>
      <c r="J22" s="26">
        <f>[1]JulyR!B21</f>
        <v>943</v>
      </c>
      <c r="K22" s="26">
        <f>[1]JulyR!C21</f>
        <v>502</v>
      </c>
      <c r="L22" s="26">
        <f>[1]JulyR!D21</f>
        <v>441</v>
      </c>
      <c r="M22" s="26">
        <v>10</v>
      </c>
      <c r="N22" s="26">
        <f>[1]JulyR!G21</f>
        <v>148</v>
      </c>
      <c r="O22" s="26">
        <f>[1]JulyR!O21</f>
        <v>1770</v>
      </c>
      <c r="P22" s="26">
        <f>[1]JulyR!P21</f>
        <v>13</v>
      </c>
      <c r="Q22" s="26">
        <f>[1]JulyR!Q21</f>
        <v>0</v>
      </c>
      <c r="R22" s="26">
        <f>[1]JulyR!E21</f>
        <v>228</v>
      </c>
      <c r="S22" s="26">
        <f>[1]JulyR!F21</f>
        <v>59</v>
      </c>
    </row>
    <row r="23" spans="1:19" x14ac:dyDescent="0.25">
      <c r="A23" s="27" t="s">
        <v>39</v>
      </c>
      <c r="B23" s="27">
        <v>22175</v>
      </c>
      <c r="C23" s="27">
        <f>[1]JulyR!H22</f>
        <v>21991</v>
      </c>
      <c r="D23" s="27">
        <f>[1]JulyR!I22</f>
        <v>22126</v>
      </c>
      <c r="E23" s="27">
        <f>[1]JulyR!J22</f>
        <v>234</v>
      </c>
      <c r="F23" s="27">
        <f>[1]JulyR!K22</f>
        <v>99</v>
      </c>
      <c r="G23" s="27">
        <f>[1]JulyR!L22</f>
        <v>21100</v>
      </c>
      <c r="H23" s="27">
        <f>[1]JulyR!M22</f>
        <v>59</v>
      </c>
      <c r="I23" s="27">
        <f>[1]JulyR!N22</f>
        <v>38</v>
      </c>
      <c r="J23" s="27">
        <f>[1]JulyR!B22</f>
        <v>4820</v>
      </c>
      <c r="K23" s="27">
        <f>[1]JulyR!C22</f>
        <v>2187</v>
      </c>
      <c r="L23" s="27">
        <f>[1]JulyR!D22</f>
        <v>2633</v>
      </c>
      <c r="M23" s="27">
        <v>128</v>
      </c>
      <c r="N23" s="27">
        <f>[1]JulyR!G22</f>
        <v>501</v>
      </c>
      <c r="O23" s="27">
        <f>[1]JulyR!O22</f>
        <v>3303</v>
      </c>
      <c r="P23" s="27">
        <f>[1]JulyR!P22</f>
        <v>83</v>
      </c>
      <c r="Q23" s="27">
        <f>[1]JulyR!Q22</f>
        <v>1</v>
      </c>
      <c r="R23" s="27">
        <f>[1]JulyR!E22</f>
        <v>549</v>
      </c>
      <c r="S23" s="27">
        <f>[1]JulyR!F22</f>
        <v>683</v>
      </c>
    </row>
    <row r="24" spans="1:19" x14ac:dyDescent="0.25">
      <c r="A24" s="26" t="s">
        <v>40</v>
      </c>
      <c r="B24" s="26">
        <v>85313</v>
      </c>
      <c r="C24" s="26">
        <f>[1]JulyR!H23</f>
        <v>87095</v>
      </c>
      <c r="D24" s="26">
        <f>[1]JulyR!I23</f>
        <v>87224</v>
      </c>
      <c r="E24" s="26">
        <f>[1]JulyR!J23</f>
        <v>894</v>
      </c>
      <c r="F24" s="26">
        <f>[1]JulyR!K23</f>
        <v>765</v>
      </c>
      <c r="G24" s="26">
        <f>[1]JulyR!L23</f>
        <v>77088</v>
      </c>
      <c r="H24" s="26">
        <f>[1]JulyR!M23</f>
        <v>399</v>
      </c>
      <c r="I24" s="26">
        <f>[1]JulyR!N23</f>
        <v>146</v>
      </c>
      <c r="J24" s="26">
        <f>[1]JulyR!B23</f>
        <v>20651</v>
      </c>
      <c r="K24" s="26">
        <f>[1]JulyR!C23</f>
        <v>11450</v>
      </c>
      <c r="L24" s="26">
        <f>[1]JulyR!D23</f>
        <v>9201</v>
      </c>
      <c r="M24" s="26">
        <v>738</v>
      </c>
      <c r="N24" s="26">
        <f>[1]JulyR!G23</f>
        <v>1909</v>
      </c>
      <c r="O24" s="26">
        <f>[1]JulyR!O23</f>
        <v>18062</v>
      </c>
      <c r="P24" s="26">
        <f>[1]JulyR!P23</f>
        <v>250</v>
      </c>
      <c r="Q24" s="26">
        <f>[1]JulyR!Q23</f>
        <v>8</v>
      </c>
      <c r="R24" s="26">
        <f>[1]JulyR!E23</f>
        <v>1720</v>
      </c>
      <c r="S24" s="26">
        <f>[1]JulyR!F23</f>
        <v>1921</v>
      </c>
    </row>
    <row r="25" spans="1:19" x14ac:dyDescent="0.25">
      <c r="A25" s="27" t="s">
        <v>41</v>
      </c>
      <c r="B25" s="27">
        <v>13409</v>
      </c>
      <c r="C25" s="27">
        <f>[1]JulyR!H24</f>
        <v>13555</v>
      </c>
      <c r="D25" s="27">
        <f>[1]JulyR!I24</f>
        <v>13221</v>
      </c>
      <c r="E25" s="27">
        <f>[1]JulyR!J24</f>
        <v>105</v>
      </c>
      <c r="F25" s="27">
        <f>[1]JulyR!K24</f>
        <v>439</v>
      </c>
      <c r="G25" s="27">
        <f>[1]JulyR!L24</f>
        <v>12783</v>
      </c>
      <c r="H25" s="27">
        <f>[1]JulyR!M24</f>
        <v>42</v>
      </c>
      <c r="I25" s="27">
        <f>[1]JulyR!N24</f>
        <v>58</v>
      </c>
      <c r="J25" s="27">
        <f>[1]JulyR!B24</f>
        <v>1586</v>
      </c>
      <c r="K25" s="27">
        <f>[1]JulyR!C24</f>
        <v>887</v>
      </c>
      <c r="L25" s="27">
        <f>[1]JulyR!D24</f>
        <v>699</v>
      </c>
      <c r="M25" s="27">
        <v>30</v>
      </c>
      <c r="N25" s="27">
        <f>[1]JulyR!G24</f>
        <v>177</v>
      </c>
      <c r="O25" s="27">
        <f>[1]JulyR!O24</f>
        <v>924</v>
      </c>
      <c r="P25" s="27">
        <f>[1]JulyR!P24</f>
        <v>11</v>
      </c>
      <c r="Q25" s="27">
        <f>[1]JulyR!Q24</f>
        <v>0</v>
      </c>
      <c r="R25" s="27">
        <f>[1]JulyR!E24</f>
        <v>445</v>
      </c>
      <c r="S25" s="27">
        <f>[1]JulyR!F24</f>
        <v>232</v>
      </c>
    </row>
    <row r="26" spans="1:19" x14ac:dyDescent="0.25">
      <c r="A26" s="26" t="s">
        <v>42</v>
      </c>
      <c r="B26" s="26">
        <v>0</v>
      </c>
      <c r="C26" s="26">
        <f>[1]JulyR!H25</f>
        <v>0</v>
      </c>
      <c r="D26" s="26">
        <f>[1]JulyR!I25</f>
        <v>0</v>
      </c>
      <c r="E26" s="26">
        <f>[1]JulyR!J25</f>
        <v>0</v>
      </c>
      <c r="F26" s="26">
        <f>[1]JulyR!K25</f>
        <v>0</v>
      </c>
      <c r="G26" s="26">
        <f>[1]JulyR!L25</f>
        <v>0</v>
      </c>
      <c r="H26" s="26">
        <f>[1]JulyR!M25</f>
        <v>0</v>
      </c>
      <c r="I26" s="26">
        <f>[1]JulyR!N25</f>
        <v>0</v>
      </c>
      <c r="J26" s="26">
        <f>[1]JulyR!B25</f>
        <v>0</v>
      </c>
      <c r="K26" s="26">
        <f>[1]JulyR!C25</f>
        <v>0</v>
      </c>
      <c r="L26" s="26">
        <f>[1]JulyR!D25</f>
        <v>0</v>
      </c>
      <c r="M26" s="26">
        <v>20</v>
      </c>
      <c r="N26" s="26">
        <f>[1]JulyR!G25</f>
        <v>0</v>
      </c>
      <c r="O26" s="26">
        <f>[1]JulyR!O25</f>
        <v>136</v>
      </c>
      <c r="P26" s="26">
        <f>[1]JulyR!P25</f>
        <v>0</v>
      </c>
      <c r="Q26" s="26">
        <f>[1]JulyR!Q25</f>
        <v>0</v>
      </c>
      <c r="R26" s="26">
        <f>[1]JulyR!E25</f>
        <v>0</v>
      </c>
      <c r="S26" s="26">
        <f>[1]JulyR!F25</f>
        <v>0</v>
      </c>
    </row>
    <row r="27" spans="1:19" x14ac:dyDescent="0.25">
      <c r="A27" s="27" t="s">
        <v>43</v>
      </c>
      <c r="B27" s="27">
        <v>18216</v>
      </c>
      <c r="C27" s="27">
        <f>[1]JulyR!H26</f>
        <v>16119</v>
      </c>
      <c r="D27" s="27">
        <f>[1]JulyR!I26</f>
        <v>16251</v>
      </c>
      <c r="E27" s="27">
        <f>[1]JulyR!J26</f>
        <v>138</v>
      </c>
      <c r="F27" s="27">
        <f>[1]JulyR!K26</f>
        <v>6</v>
      </c>
      <c r="G27" s="27">
        <f>[1]JulyR!L26</f>
        <v>15771</v>
      </c>
      <c r="H27" s="27">
        <f>[1]JulyR!M26</f>
        <v>45</v>
      </c>
      <c r="I27" s="27">
        <f>[1]JulyR!N26</f>
        <v>1</v>
      </c>
      <c r="J27" s="27">
        <f>[1]JulyR!B26</f>
        <v>1355</v>
      </c>
      <c r="K27" s="27">
        <f>[1]JulyR!C26</f>
        <v>896</v>
      </c>
      <c r="L27" s="27">
        <f>[1]JulyR!D26</f>
        <v>459</v>
      </c>
      <c r="M27" s="27">
        <v>17</v>
      </c>
      <c r="N27" s="27">
        <f>[1]JulyR!G26</f>
        <v>148</v>
      </c>
      <c r="O27" s="27">
        <f>[1]JulyR!O26</f>
        <v>1036</v>
      </c>
      <c r="P27" s="27">
        <f>[1]JulyR!P26</f>
        <v>15</v>
      </c>
      <c r="Q27" s="27">
        <f>[1]JulyR!Q26</f>
        <v>0</v>
      </c>
      <c r="R27" s="27">
        <f>[1]JulyR!E26</f>
        <v>260</v>
      </c>
      <c r="S27" s="27">
        <f>[1]JulyR!F26</f>
        <v>205</v>
      </c>
    </row>
    <row r="28" spans="1:19" x14ac:dyDescent="0.25">
      <c r="A28" s="26" t="s">
        <v>44</v>
      </c>
      <c r="B28" s="26">
        <v>3808</v>
      </c>
      <c r="C28" s="26">
        <f>[1]JulyR!H27</f>
        <v>3976</v>
      </c>
      <c r="D28" s="26">
        <f>[1]JulyR!I27</f>
        <v>4017</v>
      </c>
      <c r="E28" s="26">
        <f>[1]JulyR!J27</f>
        <v>65</v>
      </c>
      <c r="F28" s="26">
        <f>[1]JulyR!K27</f>
        <v>24</v>
      </c>
      <c r="G28" s="26">
        <f>[1]JulyR!L27</f>
        <v>3973</v>
      </c>
      <c r="H28" s="26">
        <f>[1]JulyR!M27</f>
        <v>24</v>
      </c>
      <c r="I28" s="26">
        <f>[1]JulyR!N27</f>
        <v>0</v>
      </c>
      <c r="J28" s="26">
        <f>[1]JulyR!B27</f>
        <v>582</v>
      </c>
      <c r="K28" s="26">
        <f>[1]JulyR!C27</f>
        <v>403</v>
      </c>
      <c r="L28" s="26">
        <f>[1]JulyR!D27</f>
        <v>179</v>
      </c>
      <c r="M28" s="26">
        <v>8</v>
      </c>
      <c r="N28" s="26">
        <f>[1]JulyR!G27</f>
        <v>85</v>
      </c>
      <c r="O28" s="26">
        <f>[1]JulyR!O27</f>
        <v>545</v>
      </c>
      <c r="P28" s="26">
        <f>[1]JulyR!P27</f>
        <v>6</v>
      </c>
      <c r="Q28" s="26">
        <f>[1]JulyR!Q27</f>
        <v>1</v>
      </c>
      <c r="R28" s="26">
        <f>[1]JulyR!E27</f>
        <v>52</v>
      </c>
      <c r="S28" s="26">
        <f>[1]JulyR!F27</f>
        <v>81</v>
      </c>
    </row>
    <row r="29" spans="1:19" x14ac:dyDescent="0.25">
      <c r="A29" s="27" t="s">
        <v>45</v>
      </c>
      <c r="B29" s="27">
        <v>16777</v>
      </c>
      <c r="C29" s="27">
        <f>[1]JulyR!H28</f>
        <v>17309</v>
      </c>
      <c r="D29" s="27">
        <f>[1]JulyR!I28</f>
        <v>17374</v>
      </c>
      <c r="E29" s="27">
        <f>[1]JulyR!J28</f>
        <v>157</v>
      </c>
      <c r="F29" s="27">
        <f>[1]JulyR!K28</f>
        <v>92</v>
      </c>
      <c r="G29" s="27">
        <f>[1]JulyR!L28</f>
        <v>17033</v>
      </c>
      <c r="H29" s="27">
        <f>[1]JulyR!M28</f>
        <v>49</v>
      </c>
      <c r="I29" s="27">
        <f>[1]JulyR!N28</f>
        <v>29</v>
      </c>
      <c r="J29" s="27">
        <f>[1]JulyR!B28</f>
        <v>3804</v>
      </c>
      <c r="K29" s="27">
        <f>[1]JulyR!C28</f>
        <v>1743</v>
      </c>
      <c r="L29" s="27">
        <f>[1]JulyR!D28</f>
        <v>2061</v>
      </c>
      <c r="M29" s="27">
        <v>25</v>
      </c>
      <c r="N29" s="27">
        <f>[1]JulyR!G28</f>
        <v>330</v>
      </c>
      <c r="O29" s="27">
        <f>[1]JulyR!O28</f>
        <v>1859</v>
      </c>
      <c r="P29" s="27">
        <f>[1]JulyR!P28</f>
        <v>16</v>
      </c>
      <c r="Q29" s="27">
        <f>[1]JulyR!Q28</f>
        <v>0</v>
      </c>
      <c r="R29" s="27">
        <f>[1]JulyR!E28</f>
        <v>471</v>
      </c>
      <c r="S29" s="27">
        <f>[1]JulyR!F28</f>
        <v>401</v>
      </c>
    </row>
    <row r="30" spans="1:19" x14ac:dyDescent="0.25">
      <c r="A30" s="26" t="s">
        <v>46</v>
      </c>
      <c r="B30" s="26">
        <v>1201</v>
      </c>
      <c r="C30" s="26">
        <f>[1]JulyR!H29</f>
        <v>1216</v>
      </c>
      <c r="D30" s="26">
        <f>[1]JulyR!I29</f>
        <v>1221</v>
      </c>
      <c r="E30" s="26">
        <f>[1]JulyR!J29</f>
        <v>6</v>
      </c>
      <c r="F30" s="26">
        <f>[1]JulyR!K29</f>
        <v>1</v>
      </c>
      <c r="G30" s="26">
        <f>[1]JulyR!L29</f>
        <v>1074</v>
      </c>
      <c r="H30" s="26">
        <f>[1]JulyR!M29</f>
        <v>2</v>
      </c>
      <c r="I30" s="26">
        <f>[1]JulyR!N29</f>
        <v>0</v>
      </c>
      <c r="J30" s="26">
        <f>[1]JulyR!B29</f>
        <v>85</v>
      </c>
      <c r="K30" s="26">
        <f>[1]JulyR!C29</f>
        <v>61</v>
      </c>
      <c r="L30" s="26">
        <f>[1]JulyR!D29</f>
        <v>24</v>
      </c>
      <c r="M30" s="26">
        <v>0</v>
      </c>
      <c r="N30" s="26">
        <f>[1]JulyR!G29</f>
        <v>22</v>
      </c>
      <c r="O30" s="26">
        <f>[1]JulyR!O29</f>
        <v>168</v>
      </c>
      <c r="P30" s="26">
        <f>[1]JulyR!P29</f>
        <v>3</v>
      </c>
      <c r="Q30" s="26">
        <f>[1]JulyR!Q29</f>
        <v>5</v>
      </c>
      <c r="R30" s="26">
        <f>[1]JulyR!E29</f>
        <v>94</v>
      </c>
      <c r="S30" s="26">
        <f>[1]JulyR!F29</f>
        <v>15</v>
      </c>
    </row>
    <row r="31" spans="1:19" x14ac:dyDescent="0.25">
      <c r="A31" s="27" t="s">
        <v>47</v>
      </c>
      <c r="B31" s="27">
        <v>22225</v>
      </c>
      <c r="C31" s="27">
        <f>[1]JulyR!H30</f>
        <v>22009</v>
      </c>
      <c r="D31" s="27">
        <f>[1]JulyR!I30</f>
        <v>22100</v>
      </c>
      <c r="E31" s="27">
        <f>[1]JulyR!J30</f>
        <v>95</v>
      </c>
      <c r="F31" s="27">
        <f>[1]JulyR!K30</f>
        <v>4</v>
      </c>
      <c r="G31" s="27">
        <f>[1]JulyR!L30</f>
        <v>21214</v>
      </c>
      <c r="H31" s="27">
        <f>[1]JulyR!M30</f>
        <v>29</v>
      </c>
      <c r="I31" s="27">
        <f>[1]JulyR!N30</f>
        <v>1</v>
      </c>
      <c r="J31" s="27">
        <f>[1]JulyR!B30</f>
        <v>857</v>
      </c>
      <c r="K31" s="27">
        <f>[1]JulyR!C30</f>
        <v>390</v>
      </c>
      <c r="L31" s="27">
        <f>[1]JulyR!D30</f>
        <v>467</v>
      </c>
      <c r="M31" s="27">
        <v>34</v>
      </c>
      <c r="N31" s="27">
        <f>[1]JulyR!G30</f>
        <v>91</v>
      </c>
      <c r="O31" s="27">
        <f>[1]JulyR!O30</f>
        <v>611</v>
      </c>
      <c r="P31" s="27">
        <f>[1]JulyR!P30</f>
        <v>0</v>
      </c>
      <c r="Q31" s="27">
        <f>[1]JulyR!Q30</f>
        <v>0</v>
      </c>
      <c r="R31" s="27">
        <f>[1]JulyR!E30</f>
        <v>251</v>
      </c>
      <c r="S31" s="27">
        <f>[1]JulyR!F30</f>
        <v>73</v>
      </c>
    </row>
    <row r="32" spans="1:19" x14ac:dyDescent="0.25">
      <c r="A32" s="26" t="s">
        <v>48</v>
      </c>
      <c r="B32" s="26">
        <v>22425</v>
      </c>
      <c r="C32" s="26">
        <f>[1]JulyR!H31</f>
        <v>23163</v>
      </c>
      <c r="D32" s="26">
        <f>[1]JulyR!I31</f>
        <v>23283</v>
      </c>
      <c r="E32" s="26">
        <f>[1]JulyR!J31</f>
        <v>171</v>
      </c>
      <c r="F32" s="26">
        <f>[1]JulyR!K31</f>
        <v>51</v>
      </c>
      <c r="G32" s="26">
        <f>[1]JulyR!L31</f>
        <v>23022</v>
      </c>
      <c r="H32" s="26">
        <f>[1]JulyR!M31</f>
        <v>106</v>
      </c>
      <c r="I32" s="26">
        <f>[1]JulyR!N31</f>
        <v>46</v>
      </c>
      <c r="J32" s="26">
        <f>[1]JulyR!B31</f>
        <v>4290</v>
      </c>
      <c r="K32" s="26">
        <f>[1]JulyR!C31</f>
        <v>2775</v>
      </c>
      <c r="L32" s="26">
        <f>[1]JulyR!D31</f>
        <v>1515</v>
      </c>
      <c r="M32" s="26">
        <v>53</v>
      </c>
      <c r="N32" s="26">
        <f>[1]JulyR!G31</f>
        <v>517</v>
      </c>
      <c r="O32" s="26">
        <f>[1]JulyR!O31</f>
        <v>2509</v>
      </c>
      <c r="P32" s="26">
        <f>[1]JulyR!P31</f>
        <v>26</v>
      </c>
      <c r="Q32" s="26">
        <f>[1]JulyR!Q31</f>
        <v>17</v>
      </c>
      <c r="R32" s="26">
        <f>[1]JulyR!E31</f>
        <v>551</v>
      </c>
      <c r="S32" s="26">
        <f>[1]JulyR!F31</f>
        <v>516</v>
      </c>
    </row>
    <row r="33" spans="1:19" x14ac:dyDescent="0.25">
      <c r="A33" s="27" t="s">
        <v>49</v>
      </c>
      <c r="B33" s="27">
        <v>23561</v>
      </c>
      <c r="C33" s="27">
        <f>[1]JulyR!H32</f>
        <v>24063</v>
      </c>
      <c r="D33" s="27">
        <f>[1]JulyR!I32</f>
        <v>24121</v>
      </c>
      <c r="E33" s="27">
        <f>[1]JulyR!J32</f>
        <v>68</v>
      </c>
      <c r="F33" s="27">
        <f>[1]JulyR!K32</f>
        <v>10</v>
      </c>
      <c r="G33" s="27">
        <f>[1]JulyR!L32</f>
        <v>23576</v>
      </c>
      <c r="H33" s="27">
        <f>[1]JulyR!M32</f>
        <v>32</v>
      </c>
      <c r="I33" s="27">
        <f>[1]JulyR!N32</f>
        <v>2</v>
      </c>
      <c r="J33" s="27">
        <f>[1]JulyR!B32</f>
        <v>2618</v>
      </c>
      <c r="K33" s="27">
        <f>[1]JulyR!C32</f>
        <v>1971</v>
      </c>
      <c r="L33" s="27">
        <f>[1]JulyR!D32</f>
        <v>647</v>
      </c>
      <c r="M33" s="27">
        <v>2</v>
      </c>
      <c r="N33" s="27">
        <f>[1]JulyR!G32</f>
        <v>299</v>
      </c>
      <c r="O33" s="27">
        <f>[1]JulyR!O32</f>
        <v>3261</v>
      </c>
      <c r="P33" s="27">
        <f>[1]JulyR!P32</f>
        <v>10</v>
      </c>
      <c r="Q33" s="27">
        <f>[1]JulyR!Q32</f>
        <v>4</v>
      </c>
      <c r="R33" s="27">
        <f>[1]JulyR!E32</f>
        <v>569</v>
      </c>
      <c r="S33" s="27">
        <f>[1]JulyR!F32</f>
        <v>899</v>
      </c>
    </row>
    <row r="34" spans="1:19" x14ac:dyDescent="0.25">
      <c r="A34" s="26" t="s">
        <v>50</v>
      </c>
      <c r="B34" s="26">
        <v>10623</v>
      </c>
      <c r="C34" s="26">
        <f>[1]JulyR!H33</f>
        <v>10915</v>
      </c>
      <c r="D34" s="26">
        <f>[1]JulyR!I33</f>
        <v>10956</v>
      </c>
      <c r="E34" s="26">
        <f>[1]JulyR!J33</f>
        <v>59</v>
      </c>
      <c r="F34" s="26">
        <f>[1]JulyR!K33</f>
        <v>18</v>
      </c>
      <c r="G34" s="26">
        <f>[1]JulyR!L33</f>
        <v>10792</v>
      </c>
      <c r="H34" s="26">
        <f>[1]JulyR!M33</f>
        <v>10</v>
      </c>
      <c r="I34" s="26">
        <f>[1]JulyR!N33</f>
        <v>0</v>
      </c>
      <c r="J34" s="26">
        <f>[1]JulyR!B33</f>
        <v>2416</v>
      </c>
      <c r="K34" s="26">
        <f>[1]JulyR!C33</f>
        <v>1562</v>
      </c>
      <c r="L34" s="26">
        <f>[1]JulyR!D33</f>
        <v>854</v>
      </c>
      <c r="M34" s="26">
        <v>39</v>
      </c>
      <c r="N34" s="26">
        <f>[1]JulyR!G33</f>
        <v>306</v>
      </c>
      <c r="O34" s="26">
        <f>[1]JulyR!O33</f>
        <v>1261</v>
      </c>
      <c r="P34" s="26">
        <f>[1]JulyR!P33</f>
        <v>23</v>
      </c>
      <c r="Q34" s="26">
        <f>[1]JulyR!Q33</f>
        <v>0</v>
      </c>
      <c r="R34" s="26">
        <f>[1]JulyR!E33</f>
        <v>135</v>
      </c>
      <c r="S34" s="26">
        <f>[1]JulyR!F33</f>
        <v>244</v>
      </c>
    </row>
    <row r="35" spans="1:19" x14ac:dyDescent="0.25">
      <c r="A35" s="27" t="s">
        <v>51</v>
      </c>
      <c r="B35" s="27">
        <v>68181</v>
      </c>
      <c r="C35" s="27">
        <f>[1]JulyR!H34</f>
        <v>65179</v>
      </c>
      <c r="D35" s="27">
        <f>[1]JulyR!I34</f>
        <v>65333</v>
      </c>
      <c r="E35" s="27">
        <f>[1]JulyR!J34</f>
        <v>474</v>
      </c>
      <c r="F35" s="27">
        <f>[1]JulyR!K34</f>
        <v>320</v>
      </c>
      <c r="G35" s="27">
        <f>[1]JulyR!L34</f>
        <v>62559</v>
      </c>
      <c r="H35" s="27">
        <f>[1]JulyR!M34</f>
        <v>300</v>
      </c>
      <c r="I35" s="27">
        <f>[1]JulyR!N34</f>
        <v>92</v>
      </c>
      <c r="J35" s="27">
        <f>[1]JulyR!B34</f>
        <v>12030</v>
      </c>
      <c r="K35" s="27">
        <f>[1]JulyR!C34</f>
        <v>6217</v>
      </c>
      <c r="L35" s="27">
        <f>[1]JulyR!D34</f>
        <v>5813</v>
      </c>
      <c r="M35" s="27">
        <v>180</v>
      </c>
      <c r="N35" s="27">
        <f>[1]JulyR!G34</f>
        <v>1256</v>
      </c>
      <c r="O35" s="27">
        <f>[1]JulyR!O34</f>
        <v>13304</v>
      </c>
      <c r="P35" s="27">
        <f>[1]JulyR!P34</f>
        <v>77</v>
      </c>
      <c r="Q35" s="27">
        <f>[1]JulyR!Q34</f>
        <v>1</v>
      </c>
      <c r="R35" s="27">
        <f>[1]JulyR!E34</f>
        <v>1177</v>
      </c>
      <c r="S35" s="27">
        <f>[1]JulyR!F34</f>
        <v>1236</v>
      </c>
    </row>
    <row r="36" spans="1:19" x14ac:dyDescent="0.25">
      <c r="A36" s="26" t="s">
        <v>52</v>
      </c>
      <c r="B36" s="26">
        <v>20677</v>
      </c>
      <c r="C36" s="26">
        <f>[1]JulyR!H35</f>
        <v>20650</v>
      </c>
      <c r="D36" s="26">
        <f>[1]JulyR!I35</f>
        <v>20747</v>
      </c>
      <c r="E36" s="26">
        <f>[1]JulyR!J35</f>
        <v>104</v>
      </c>
      <c r="F36" s="26">
        <f>[1]JulyR!K35</f>
        <v>7</v>
      </c>
      <c r="G36" s="26">
        <f>[1]JulyR!L35</f>
        <v>20480</v>
      </c>
      <c r="H36" s="26">
        <f>[1]JulyR!M35</f>
        <v>38</v>
      </c>
      <c r="I36" s="26">
        <f>[1]JulyR!N35</f>
        <v>3</v>
      </c>
      <c r="J36" s="26">
        <f>[1]JulyR!B35</f>
        <v>2106</v>
      </c>
      <c r="K36" s="26">
        <f>[1]JulyR!C35</f>
        <v>1231</v>
      </c>
      <c r="L36" s="26">
        <f>[1]JulyR!D35</f>
        <v>875</v>
      </c>
      <c r="M36" s="26">
        <v>54</v>
      </c>
      <c r="N36" s="26">
        <f>[1]JulyR!G35</f>
        <v>253</v>
      </c>
      <c r="O36" s="26">
        <f>[1]JulyR!O35</f>
        <v>1646</v>
      </c>
      <c r="P36" s="26">
        <f>[1]JulyR!P35</f>
        <v>8</v>
      </c>
      <c r="Q36" s="26">
        <f>[1]JulyR!Q35</f>
        <v>1</v>
      </c>
      <c r="R36" s="26">
        <f>[1]JulyR!E35</f>
        <v>460</v>
      </c>
      <c r="S36" s="26">
        <f>[1]JulyR!F35</f>
        <v>292</v>
      </c>
    </row>
    <row r="37" spans="1:19" x14ac:dyDescent="0.25">
      <c r="A37" s="27" t="s">
        <v>53</v>
      </c>
      <c r="B37" s="27">
        <v>30973</v>
      </c>
      <c r="C37" s="27">
        <f>[1]JulyR!H36</f>
        <v>31956</v>
      </c>
      <c r="D37" s="27">
        <f>[1]JulyR!I36</f>
        <v>32057</v>
      </c>
      <c r="E37" s="27">
        <f>[1]JulyR!J36</f>
        <v>191</v>
      </c>
      <c r="F37" s="27">
        <f>[1]JulyR!K36</f>
        <v>90</v>
      </c>
      <c r="G37" s="27">
        <f>[1]JulyR!L36</f>
        <v>30474</v>
      </c>
      <c r="H37" s="27">
        <f>[1]JulyR!M36</f>
        <v>85</v>
      </c>
      <c r="I37" s="27">
        <f>[1]JulyR!N36</f>
        <v>53</v>
      </c>
      <c r="J37" s="27">
        <f>[1]JulyR!B36</f>
        <v>4922</v>
      </c>
      <c r="K37" s="27">
        <f>[1]JulyR!C36</f>
        <v>2780</v>
      </c>
      <c r="L37" s="27">
        <f>[1]JulyR!D36</f>
        <v>2142</v>
      </c>
      <c r="M37" s="27">
        <v>68</v>
      </c>
      <c r="N37" s="27">
        <f>[1]JulyR!G36</f>
        <v>833</v>
      </c>
      <c r="O37" s="27">
        <f>[1]JulyR!O36</f>
        <v>6317</v>
      </c>
      <c r="P37" s="27">
        <f>[1]JulyR!P36</f>
        <v>84</v>
      </c>
      <c r="Q37" s="27">
        <f>[1]JulyR!Q36</f>
        <v>19</v>
      </c>
      <c r="R37" s="27">
        <f>[1]JulyR!E36</f>
        <v>434</v>
      </c>
      <c r="S37" s="27">
        <f>[1]JulyR!F36</f>
        <v>214</v>
      </c>
    </row>
    <row r="38" spans="1:19" x14ac:dyDescent="0.25">
      <c r="A38" s="26" t="s">
        <v>54</v>
      </c>
      <c r="B38" s="26">
        <v>6874</v>
      </c>
      <c r="C38" s="26">
        <f>[1]JulyR!H37</f>
        <v>7384</v>
      </c>
      <c r="D38" s="26">
        <f>[1]JulyR!I37</f>
        <v>7461</v>
      </c>
      <c r="E38" s="26">
        <f>[1]JulyR!J37</f>
        <v>79</v>
      </c>
      <c r="F38" s="26">
        <f>[1]JulyR!K37</f>
        <v>2</v>
      </c>
      <c r="G38" s="26">
        <f>[1]JulyR!L37</f>
        <v>7453</v>
      </c>
      <c r="H38" s="26">
        <f>[1]JulyR!M37</f>
        <v>20</v>
      </c>
      <c r="I38" s="26">
        <f>[1]JulyR!N37</f>
        <v>0</v>
      </c>
      <c r="J38" s="26">
        <f>[1]JulyR!B37</f>
        <v>127</v>
      </c>
      <c r="K38" s="26">
        <f>[1]JulyR!C37</f>
        <v>73</v>
      </c>
      <c r="L38" s="26">
        <f>[1]JulyR!D37</f>
        <v>54</v>
      </c>
      <c r="M38" s="26">
        <v>5</v>
      </c>
      <c r="N38" s="26">
        <f>[1]JulyR!G37</f>
        <v>23</v>
      </c>
      <c r="O38" s="26">
        <f>[1]JulyR!O37</f>
        <v>282</v>
      </c>
      <c r="P38" s="26">
        <f>[1]JulyR!P37</f>
        <v>7</v>
      </c>
      <c r="Q38" s="26">
        <f>[1]JulyR!Q37</f>
        <v>0</v>
      </c>
      <c r="R38" s="26">
        <f>[1]JulyR!E37</f>
        <v>60</v>
      </c>
      <c r="S38" s="26">
        <f>[1]JulyR!F37</f>
        <v>27</v>
      </c>
    </row>
    <row r="39" spans="1:19" x14ac:dyDescent="0.25">
      <c r="A39" s="30" t="s">
        <v>55</v>
      </c>
      <c r="B39" s="30">
        <v>10344</v>
      </c>
      <c r="C39" s="30">
        <f>[1]JulyR!H38</f>
        <v>10147</v>
      </c>
      <c r="D39" s="30">
        <f>[1]JulyR!I38</f>
        <v>10147</v>
      </c>
      <c r="E39" s="30">
        <f>[1]JulyR!J38</f>
        <v>0</v>
      </c>
      <c r="F39" s="30">
        <f>[1]JulyR!K38</f>
        <v>0</v>
      </c>
      <c r="G39" s="30">
        <f>[1]JulyR!L38</f>
        <v>8529</v>
      </c>
      <c r="H39" s="30">
        <f>[1]JulyR!M38</f>
        <v>0</v>
      </c>
      <c r="I39" s="30">
        <f>[1]JulyR!N38</f>
        <v>0</v>
      </c>
      <c r="J39" s="30">
        <f>[1]JulyR!B38</f>
        <v>0</v>
      </c>
      <c r="K39" s="30">
        <f>[1]JulyR!C38</f>
        <v>0</v>
      </c>
      <c r="L39" s="30">
        <f>[1]JulyR!D38</f>
        <v>0</v>
      </c>
      <c r="M39" s="30"/>
      <c r="N39" s="30">
        <f>[1]JulyR!G38</f>
        <v>0</v>
      </c>
      <c r="O39" s="30">
        <f>[1]JulyR!O38</f>
        <v>227</v>
      </c>
      <c r="P39" s="30">
        <f>[1]JulyR!P38</f>
        <v>0</v>
      </c>
      <c r="Q39" s="30">
        <f>[1]JulyR!Q38</f>
        <v>0</v>
      </c>
      <c r="R39" s="30">
        <f>[1]JulyR!E38</f>
        <v>0</v>
      </c>
      <c r="S39" s="30">
        <f>[1]JulyR!F38</f>
        <v>0</v>
      </c>
    </row>
    <row r="40" spans="1:19" x14ac:dyDescent="0.25">
      <c r="A40" s="30" t="s">
        <v>56</v>
      </c>
      <c r="B40" s="30">
        <v>21163</v>
      </c>
      <c r="C40" s="30">
        <f>[1]JulyR!H39</f>
        <v>20038</v>
      </c>
      <c r="D40" s="30">
        <f>[1]JulyR!I39</f>
        <v>20038</v>
      </c>
      <c r="E40" s="30">
        <f>[1]JulyR!J39</f>
        <v>0</v>
      </c>
      <c r="F40" s="30">
        <f>[1]JulyR!K39</f>
        <v>0</v>
      </c>
      <c r="G40" s="30">
        <f>[1]JulyR!L39</f>
        <v>14862</v>
      </c>
      <c r="H40" s="30">
        <f>[1]JulyR!M39</f>
        <v>0</v>
      </c>
      <c r="I40" s="30">
        <f>[1]JulyR!N39</f>
        <v>0</v>
      </c>
      <c r="J40" s="30">
        <f>[1]JulyR!B39</f>
        <v>0</v>
      </c>
      <c r="K40" s="30">
        <f>[1]JulyR!C39</f>
        <v>0</v>
      </c>
      <c r="L40" s="30">
        <f>[1]JulyR!D39</f>
        <v>0</v>
      </c>
      <c r="M40" s="30"/>
      <c r="N40" s="30">
        <f>[1]JulyR!G39</f>
        <v>0</v>
      </c>
      <c r="O40" s="30">
        <f>[1]JulyR!O39</f>
        <v>515</v>
      </c>
      <c r="P40" s="30">
        <f>[1]JulyR!P39</f>
        <v>0</v>
      </c>
      <c r="Q40" s="30">
        <f>[1]JulyR!Q39</f>
        <v>0</v>
      </c>
      <c r="R40" s="30">
        <f>[1]JulyR!E39</f>
        <v>0</v>
      </c>
      <c r="S40" s="30">
        <f>[1]JulyR!F39</f>
        <v>0</v>
      </c>
    </row>
    <row r="41" spans="1:19" x14ac:dyDescent="0.25">
      <c r="A41" s="30" t="s">
        <v>57</v>
      </c>
      <c r="B41" s="30">
        <v>5959</v>
      </c>
      <c r="C41" s="30">
        <f>[1]JulyR!H40</f>
        <v>6018</v>
      </c>
      <c r="D41" s="30">
        <f>[1]JulyR!I40</f>
        <v>6018</v>
      </c>
      <c r="E41" s="30">
        <f>[1]JulyR!J40</f>
        <v>0</v>
      </c>
      <c r="F41" s="30">
        <f>[1]JulyR!K40</f>
        <v>0</v>
      </c>
      <c r="G41" s="30">
        <f>[1]JulyR!L40</f>
        <v>5444</v>
      </c>
      <c r="H41" s="30">
        <f>[1]JulyR!M40</f>
        <v>0</v>
      </c>
      <c r="I41" s="30">
        <f>[1]JulyR!N40</f>
        <v>0</v>
      </c>
      <c r="J41" s="30">
        <f>[1]JulyR!B40</f>
        <v>0</v>
      </c>
      <c r="K41" s="30">
        <f>[1]JulyR!C40</f>
        <v>0</v>
      </c>
      <c r="L41" s="30">
        <f>[1]JulyR!D40</f>
        <v>0</v>
      </c>
      <c r="M41" s="30"/>
      <c r="N41" s="30">
        <f>[1]JulyR!G40</f>
        <v>0</v>
      </c>
      <c r="O41" s="30">
        <f>[1]JulyR!O40</f>
        <v>295</v>
      </c>
      <c r="P41" s="30">
        <f>[1]JulyR!P40</f>
        <v>0</v>
      </c>
      <c r="Q41" s="30">
        <f>[1]JulyR!Q40</f>
        <v>0</v>
      </c>
      <c r="R41" s="30">
        <f>[1]JulyR!E40</f>
        <v>0</v>
      </c>
      <c r="S41" s="30">
        <f>[1]JulyR!F40</f>
        <v>0</v>
      </c>
    </row>
    <row r="42" spans="1:19" x14ac:dyDescent="0.25">
      <c r="A42" s="30" t="s">
        <v>58</v>
      </c>
      <c r="B42" s="30">
        <v>4898</v>
      </c>
      <c r="C42" s="30">
        <f>[1]JulyR!H41</f>
        <v>4897</v>
      </c>
      <c r="D42" s="30">
        <f>[1]JulyR!I41</f>
        <v>4912</v>
      </c>
      <c r="E42" s="30">
        <f>[1]JulyR!J41</f>
        <v>15</v>
      </c>
      <c r="F42" s="30">
        <f>[1]JulyR!K41</f>
        <v>0</v>
      </c>
      <c r="G42" s="30">
        <f>[1]JulyR!L41</f>
        <v>4217</v>
      </c>
      <c r="H42" s="30">
        <f>[1]JulyR!M41</f>
        <v>6</v>
      </c>
      <c r="I42" s="30">
        <f>[1]JulyR!N41</f>
        <v>0</v>
      </c>
      <c r="J42" s="30">
        <f>[1]JulyR!B41</f>
        <v>0</v>
      </c>
      <c r="K42" s="30">
        <f>[1]JulyR!C41</f>
        <v>0</v>
      </c>
      <c r="L42" s="30">
        <f>[1]JulyR!D41</f>
        <v>0</v>
      </c>
      <c r="M42" s="30"/>
      <c r="N42" s="30">
        <f>[1]JulyR!G41</f>
        <v>0</v>
      </c>
      <c r="O42" s="30">
        <f>[1]JulyR!O41</f>
        <v>197</v>
      </c>
      <c r="P42" s="30">
        <f>[1]JulyR!P41</f>
        <v>0</v>
      </c>
      <c r="Q42" s="30">
        <f>[1]JulyR!Q41</f>
        <v>0</v>
      </c>
      <c r="R42" s="30">
        <f>[1]JulyR!E41</f>
        <v>0</v>
      </c>
      <c r="S42" s="30">
        <f>[1]JulyR!F41</f>
        <v>0</v>
      </c>
    </row>
    <row r="43" spans="1:19" x14ac:dyDescent="0.25">
      <c r="A43" s="30" t="s">
        <v>59</v>
      </c>
      <c r="B43" s="30">
        <v>13643</v>
      </c>
      <c r="C43" s="30">
        <f>[1]JulyR!H42</f>
        <v>13655</v>
      </c>
      <c r="D43" s="30">
        <f>[1]JulyR!I42</f>
        <v>13655</v>
      </c>
      <c r="E43" s="30">
        <f>[1]JulyR!J42</f>
        <v>0</v>
      </c>
      <c r="F43" s="30">
        <f>[1]JulyR!K42</f>
        <v>0</v>
      </c>
      <c r="G43" s="30">
        <f>[1]JulyR!L42</f>
        <v>9671</v>
      </c>
      <c r="H43" s="30">
        <f>[1]JulyR!M42</f>
        <v>1</v>
      </c>
      <c r="I43" s="30">
        <f>[1]JulyR!N42</f>
        <v>0</v>
      </c>
      <c r="J43" s="30">
        <f>[1]JulyR!B42</f>
        <v>0</v>
      </c>
      <c r="K43" s="30">
        <f>[1]JulyR!C42</f>
        <v>0</v>
      </c>
      <c r="L43" s="30">
        <f>[1]JulyR!D42</f>
        <v>0</v>
      </c>
      <c r="M43" s="30"/>
      <c r="N43" s="30">
        <f>[1]JulyR!G42</f>
        <v>0</v>
      </c>
      <c r="O43" s="30">
        <f>[1]JulyR!O42</f>
        <v>208</v>
      </c>
      <c r="P43" s="30">
        <f>[1]JulyR!P42</f>
        <v>0</v>
      </c>
      <c r="Q43" s="30">
        <f>[1]JulyR!Q42</f>
        <v>0</v>
      </c>
      <c r="R43" s="30">
        <f>[1]JulyR!E42</f>
        <v>0</v>
      </c>
      <c r="S43" s="30">
        <f>[1]JulyR!F42</f>
        <v>0</v>
      </c>
    </row>
    <row r="44" spans="1:19" x14ac:dyDescent="0.25">
      <c r="A44" s="31" t="s">
        <v>60</v>
      </c>
      <c r="B44" s="31">
        <f t="shared" ref="B44:C44" si="2">SUM(B39:B43)</f>
        <v>56007</v>
      </c>
      <c r="C44" s="31">
        <f t="shared" si="2"/>
        <v>54755</v>
      </c>
      <c r="D44" s="31">
        <f>SUM(D39:D43)</f>
        <v>54770</v>
      </c>
      <c r="E44" s="31">
        <f t="shared" ref="E44:S44" si="3">SUM(E39:E43)</f>
        <v>15</v>
      </c>
      <c r="F44" s="31">
        <f t="shared" si="3"/>
        <v>0</v>
      </c>
      <c r="G44" s="31">
        <f t="shared" si="3"/>
        <v>42723</v>
      </c>
      <c r="H44" s="31">
        <f t="shared" si="3"/>
        <v>7</v>
      </c>
      <c r="I44" s="31">
        <f t="shared" si="3"/>
        <v>0</v>
      </c>
      <c r="J44" s="31">
        <f t="shared" si="3"/>
        <v>0</v>
      </c>
      <c r="K44" s="31">
        <f t="shared" si="3"/>
        <v>0</v>
      </c>
      <c r="L44" s="31">
        <f t="shared" si="3"/>
        <v>0</v>
      </c>
      <c r="M44" s="31"/>
      <c r="N44" s="31">
        <f t="shared" si="3"/>
        <v>0</v>
      </c>
      <c r="O44" s="31">
        <f t="shared" si="3"/>
        <v>1442</v>
      </c>
      <c r="P44" s="31">
        <f t="shared" si="3"/>
        <v>0</v>
      </c>
      <c r="Q44" s="31">
        <f t="shared" si="3"/>
        <v>0</v>
      </c>
      <c r="R44" s="31">
        <f t="shared" si="3"/>
        <v>0</v>
      </c>
      <c r="S44" s="31">
        <f t="shared" si="3"/>
        <v>0</v>
      </c>
    </row>
    <row r="45" spans="1:19" x14ac:dyDescent="0.25">
      <c r="A45" s="27" t="s">
        <v>61</v>
      </c>
      <c r="B45" s="27">
        <v>5837</v>
      </c>
      <c r="C45" s="27">
        <f>[1]JulyR!H43</f>
        <v>6089</v>
      </c>
      <c r="D45" s="27">
        <f>[1]JulyR!I43</f>
        <v>6107</v>
      </c>
      <c r="E45" s="27">
        <f>[1]JulyR!J43</f>
        <v>24</v>
      </c>
      <c r="F45" s="27">
        <f>[1]JulyR!K43</f>
        <v>6</v>
      </c>
      <c r="G45" s="27">
        <f>[1]JulyR!L43</f>
        <v>5991</v>
      </c>
      <c r="H45" s="27">
        <f>[1]JulyR!M43</f>
        <v>12</v>
      </c>
      <c r="I45" s="27">
        <f>[1]JulyR!N43</f>
        <v>1</v>
      </c>
      <c r="J45" s="27">
        <f>[1]JulyR!B43</f>
        <v>394</v>
      </c>
      <c r="K45" s="27">
        <f>[1]JulyR!C43</f>
        <v>201</v>
      </c>
      <c r="L45" s="27">
        <f>[1]JulyR!D43</f>
        <v>193</v>
      </c>
      <c r="M45" s="27">
        <v>2</v>
      </c>
      <c r="N45" s="27">
        <f>[1]JulyR!G43</f>
        <v>57</v>
      </c>
      <c r="O45" s="27">
        <f>[1]JulyR!O43</f>
        <v>435</v>
      </c>
      <c r="P45" s="27">
        <f>[1]JulyR!P43</f>
        <v>4</v>
      </c>
      <c r="Q45" s="27">
        <f>[1]JulyR!Q43</f>
        <v>1</v>
      </c>
      <c r="R45" s="27">
        <f>[1]JulyR!E43</f>
        <v>47</v>
      </c>
      <c r="S45" s="27">
        <f>[1]JulyR!F43</f>
        <v>115</v>
      </c>
    </row>
    <row r="46" spans="1:19" x14ac:dyDescent="0.25">
      <c r="A46" s="26" t="s">
        <v>62</v>
      </c>
      <c r="B46" s="26">
        <v>6370</v>
      </c>
      <c r="C46" s="26">
        <f>[1]JulyR!H44</f>
        <v>6617</v>
      </c>
      <c r="D46" s="26">
        <f>[1]JulyR!I44</f>
        <v>6646</v>
      </c>
      <c r="E46" s="26">
        <f>[1]JulyR!J44</f>
        <v>32</v>
      </c>
      <c r="F46" s="26">
        <f>[1]JulyR!K44</f>
        <v>3</v>
      </c>
      <c r="G46" s="26">
        <f>[1]JulyR!L44</f>
        <v>6608</v>
      </c>
      <c r="H46" s="26">
        <f>[1]JulyR!M44</f>
        <v>7</v>
      </c>
      <c r="I46" s="26">
        <f>[1]JulyR!N44</f>
        <v>0</v>
      </c>
      <c r="J46" s="26">
        <f>[1]JulyR!B44</f>
        <v>1103</v>
      </c>
      <c r="K46" s="26">
        <f>[1]JulyR!C44</f>
        <v>351</v>
      </c>
      <c r="L46" s="26">
        <f>[1]JulyR!D44</f>
        <v>752</v>
      </c>
      <c r="M46" s="26">
        <v>12</v>
      </c>
      <c r="N46" s="26">
        <f>[1]JulyR!G44</f>
        <v>62</v>
      </c>
      <c r="O46" s="26">
        <f>[1]JulyR!O44</f>
        <v>243</v>
      </c>
      <c r="P46" s="26">
        <f>[1]JulyR!P44</f>
        <v>1</v>
      </c>
      <c r="Q46" s="26">
        <f>[1]JulyR!Q44</f>
        <v>0</v>
      </c>
      <c r="R46" s="26">
        <f>[1]JulyR!E44</f>
        <v>167</v>
      </c>
      <c r="S46" s="26">
        <f>[1]JulyR!F44</f>
        <v>88</v>
      </c>
    </row>
    <row r="47" spans="1:19" x14ac:dyDescent="0.25">
      <c r="A47" s="27" t="s">
        <v>63</v>
      </c>
      <c r="B47" s="27">
        <v>13871</v>
      </c>
      <c r="C47" s="27">
        <f>[1]JulyR!H45</f>
        <v>14352</v>
      </c>
      <c r="D47" s="27">
        <f>[1]JulyR!I45</f>
        <v>14409</v>
      </c>
      <c r="E47" s="27">
        <f>[1]JulyR!J45</f>
        <v>102</v>
      </c>
      <c r="F47" s="27">
        <f>[1]JulyR!K45</f>
        <v>45</v>
      </c>
      <c r="G47" s="27">
        <f>[1]JulyR!L45</f>
        <v>14270</v>
      </c>
      <c r="H47" s="27">
        <f>[1]JulyR!M45</f>
        <v>18</v>
      </c>
      <c r="I47" s="27">
        <f>[1]JulyR!N45</f>
        <v>19</v>
      </c>
      <c r="J47" s="27">
        <f>[1]JulyR!B45</f>
        <v>2773</v>
      </c>
      <c r="K47" s="27">
        <f>[1]JulyR!C45</f>
        <v>1503</v>
      </c>
      <c r="L47" s="27">
        <f>[1]JulyR!D45</f>
        <v>1270</v>
      </c>
      <c r="M47" s="27">
        <v>32</v>
      </c>
      <c r="N47" s="27">
        <f>[1]JulyR!G45</f>
        <v>289</v>
      </c>
      <c r="O47" s="27">
        <f>[1]JulyR!O45</f>
        <v>1494</v>
      </c>
      <c r="P47" s="27">
        <f>[1]JulyR!P45</f>
        <v>22</v>
      </c>
      <c r="Q47" s="27">
        <f>[1]JulyR!Q45</f>
        <v>2</v>
      </c>
      <c r="R47" s="27">
        <f>[1]JulyR!E45</f>
        <v>336</v>
      </c>
      <c r="S47" s="27">
        <f>[1]JulyR!F45</f>
        <v>321</v>
      </c>
    </row>
    <row r="48" spans="1:19" x14ac:dyDescent="0.25">
      <c r="A48" s="26" t="s">
        <v>64</v>
      </c>
      <c r="B48" s="26">
        <v>31997</v>
      </c>
      <c r="C48" s="26">
        <f>[1]JulyR!H46</f>
        <v>32788</v>
      </c>
      <c r="D48" s="26">
        <f>[1]JulyR!I46</f>
        <v>32936</v>
      </c>
      <c r="E48" s="26">
        <f>[1]JulyR!J46</f>
        <v>207</v>
      </c>
      <c r="F48" s="26">
        <f>[1]JulyR!K46</f>
        <v>59</v>
      </c>
      <c r="G48" s="26">
        <f>[1]JulyR!L46</f>
        <v>31572</v>
      </c>
      <c r="H48" s="26">
        <f>[1]JulyR!M46</f>
        <v>55</v>
      </c>
      <c r="I48" s="26">
        <f>[1]JulyR!N46</f>
        <v>18</v>
      </c>
      <c r="J48" s="26">
        <f>[1]JulyR!B46</f>
        <v>5369</v>
      </c>
      <c r="K48" s="26">
        <f>[1]JulyR!C46</f>
        <v>1748</v>
      </c>
      <c r="L48" s="26">
        <f>[1]JulyR!D46</f>
        <v>3621</v>
      </c>
      <c r="M48" s="26">
        <v>80</v>
      </c>
      <c r="N48" s="26">
        <f>[1]JulyR!G46</f>
        <v>396</v>
      </c>
      <c r="O48" s="26">
        <f>[1]JulyR!O46</f>
        <v>1966</v>
      </c>
      <c r="P48" s="26">
        <f>[1]JulyR!P46</f>
        <v>21</v>
      </c>
      <c r="Q48" s="26">
        <f>[1]JulyR!Q46</f>
        <v>2</v>
      </c>
      <c r="R48" s="26">
        <f>[1]JulyR!E46</f>
        <v>513</v>
      </c>
      <c r="S48" s="26">
        <f>[1]JulyR!F46</f>
        <v>565</v>
      </c>
    </row>
    <row r="49" spans="1:19" x14ac:dyDescent="0.25">
      <c r="A49" s="27" t="s">
        <v>65</v>
      </c>
      <c r="B49" s="27">
        <v>25235</v>
      </c>
      <c r="C49" s="27">
        <f>[1]JulyR!H47</f>
        <v>25606</v>
      </c>
      <c r="D49" s="27">
        <f>[1]JulyR!I47</f>
        <v>25324</v>
      </c>
      <c r="E49" s="27">
        <f>[1]JulyR!J47</f>
        <v>156</v>
      </c>
      <c r="F49" s="27">
        <f>[1]JulyR!K47</f>
        <v>438</v>
      </c>
      <c r="G49" s="27">
        <f>[1]JulyR!L47</f>
        <v>25133</v>
      </c>
      <c r="H49" s="27">
        <f>[1]JulyR!M47</f>
        <v>109</v>
      </c>
      <c r="I49" s="27">
        <f>[1]JulyR!N47</f>
        <v>302</v>
      </c>
      <c r="J49" s="27">
        <f>[1]JulyR!B47</f>
        <v>4613</v>
      </c>
      <c r="K49" s="27">
        <f>[1]JulyR!C47</f>
        <v>1611</v>
      </c>
      <c r="L49" s="27">
        <f>[1]JulyR!D47</f>
        <v>3002</v>
      </c>
      <c r="M49" s="27">
        <v>127</v>
      </c>
      <c r="N49" s="27">
        <f>[1]JulyR!G47</f>
        <v>472</v>
      </c>
      <c r="O49" s="27">
        <f>[1]JulyR!O47</f>
        <v>2035</v>
      </c>
      <c r="P49" s="27">
        <f>[1]JulyR!P47</f>
        <v>23</v>
      </c>
      <c r="Q49" s="27">
        <f>[1]JulyR!Q47</f>
        <v>1</v>
      </c>
      <c r="R49" s="27">
        <f>[1]JulyR!E47</f>
        <v>556</v>
      </c>
      <c r="S49" s="27">
        <f>[1]JulyR!F47</f>
        <v>286</v>
      </c>
    </row>
    <row r="50" spans="1:19" x14ac:dyDescent="0.25">
      <c r="A50" s="26" t="s">
        <v>66</v>
      </c>
      <c r="B50" s="26">
        <v>10376</v>
      </c>
      <c r="C50" s="26">
        <f>[1]JulyR!H48</f>
        <v>10801</v>
      </c>
      <c r="D50" s="26">
        <f>[1]JulyR!I48</f>
        <v>10649</v>
      </c>
      <c r="E50" s="26">
        <f>[1]JulyR!J48</f>
        <v>58</v>
      </c>
      <c r="F50" s="26">
        <f>[1]JulyR!K48</f>
        <v>210</v>
      </c>
      <c r="G50" s="26">
        <f>[1]JulyR!L48</f>
        <v>10185</v>
      </c>
      <c r="H50" s="26">
        <f>[1]JulyR!M48</f>
        <v>20</v>
      </c>
      <c r="I50" s="26">
        <f>[1]JulyR!N48</f>
        <v>14</v>
      </c>
      <c r="J50" s="26">
        <f>[1]JulyR!B48</f>
        <v>1528</v>
      </c>
      <c r="K50" s="26">
        <f>[1]JulyR!C48</f>
        <v>551</v>
      </c>
      <c r="L50" s="26">
        <f>[1]JulyR!D48</f>
        <v>977</v>
      </c>
      <c r="M50" s="26">
        <v>24</v>
      </c>
      <c r="N50" s="26">
        <f>[1]JulyR!G48</f>
        <v>181</v>
      </c>
      <c r="O50" s="26">
        <f>[1]JulyR!O48</f>
        <v>1313</v>
      </c>
      <c r="P50" s="26">
        <f>[1]JulyR!P48</f>
        <v>9</v>
      </c>
      <c r="Q50" s="26">
        <f>[1]JulyR!Q48</f>
        <v>1</v>
      </c>
      <c r="R50" s="26">
        <f>[1]JulyR!E48</f>
        <v>234</v>
      </c>
      <c r="S50" s="26">
        <f>[1]JulyR!F48</f>
        <v>313</v>
      </c>
    </row>
    <row r="51" spans="1:19" x14ac:dyDescent="0.25">
      <c r="A51" s="27" t="s">
        <v>67</v>
      </c>
      <c r="B51" s="27">
        <v>33500</v>
      </c>
      <c r="C51" s="27">
        <f>[1]JulyR!H49</f>
        <v>33049</v>
      </c>
      <c r="D51" s="27">
        <f>[1]JulyR!I49</f>
        <v>33238</v>
      </c>
      <c r="E51" s="27">
        <f>[1]JulyR!J49</f>
        <v>234</v>
      </c>
      <c r="F51" s="27">
        <f>[1]JulyR!K49</f>
        <v>45</v>
      </c>
      <c r="G51" s="27">
        <f>[1]JulyR!L49</f>
        <v>32622</v>
      </c>
      <c r="H51" s="27">
        <f>[1]JulyR!M49</f>
        <v>118</v>
      </c>
      <c r="I51" s="27">
        <f>[1]JulyR!N49</f>
        <v>14</v>
      </c>
      <c r="J51" s="27">
        <f>[1]JulyR!B49</f>
        <v>5339</v>
      </c>
      <c r="K51" s="27">
        <f>[1]JulyR!C49</f>
        <v>2839</v>
      </c>
      <c r="L51" s="27">
        <f>[1]JulyR!D49</f>
        <v>2500</v>
      </c>
      <c r="M51" s="27">
        <v>142</v>
      </c>
      <c r="N51" s="27">
        <f>[1]JulyR!G49</f>
        <v>670</v>
      </c>
      <c r="O51" s="27">
        <f>[1]JulyR!O49</f>
        <v>5054</v>
      </c>
      <c r="P51" s="27">
        <f>[1]JulyR!P49</f>
        <v>59</v>
      </c>
      <c r="Q51" s="27">
        <f>[1]JulyR!Q49</f>
        <v>2</v>
      </c>
      <c r="R51" s="27">
        <f>[1]JulyR!E49</f>
        <v>559</v>
      </c>
      <c r="S51" s="27">
        <f>[1]JulyR!F49</f>
        <v>680</v>
      </c>
    </row>
    <row r="52" spans="1:19" x14ac:dyDescent="0.25">
      <c r="A52" s="26" t="s">
        <v>68</v>
      </c>
      <c r="B52" s="26">
        <v>13052</v>
      </c>
      <c r="C52" s="26">
        <f>[1]JulyR!H50</f>
        <v>12307</v>
      </c>
      <c r="D52" s="26">
        <f>[1]JulyR!I50</f>
        <v>12332</v>
      </c>
      <c r="E52" s="26">
        <f>[1]JulyR!J50</f>
        <v>37</v>
      </c>
      <c r="F52" s="26">
        <f>[1]JulyR!K50</f>
        <v>12</v>
      </c>
      <c r="G52" s="26">
        <f>[1]JulyR!L50</f>
        <v>12219</v>
      </c>
      <c r="H52" s="26">
        <f>[1]JulyR!M50</f>
        <v>12</v>
      </c>
      <c r="I52" s="26">
        <f>[1]JulyR!N50</f>
        <v>3</v>
      </c>
      <c r="J52" s="26">
        <f>[1]JulyR!B50</f>
        <v>614</v>
      </c>
      <c r="K52" s="26">
        <f>[1]JulyR!C50</f>
        <v>418</v>
      </c>
      <c r="L52" s="26">
        <f>[1]JulyR!D50</f>
        <v>196</v>
      </c>
      <c r="M52" s="26">
        <v>5</v>
      </c>
      <c r="N52" s="26">
        <f>[1]JulyR!G50</f>
        <v>108</v>
      </c>
      <c r="O52" s="26">
        <f>[1]JulyR!O50</f>
        <v>725</v>
      </c>
      <c r="P52" s="26">
        <f>[1]JulyR!P50</f>
        <v>15</v>
      </c>
      <c r="Q52" s="26">
        <f>[1]JulyR!Q50</f>
        <v>0</v>
      </c>
      <c r="R52" s="26">
        <f>[1]JulyR!E50</f>
        <v>126</v>
      </c>
      <c r="S52" s="26">
        <f>[1]JulyR!F50</f>
        <v>129</v>
      </c>
    </row>
    <row r="53" spans="1:19" x14ac:dyDescent="0.25">
      <c r="A53" s="27" t="s">
        <v>69</v>
      </c>
      <c r="B53" s="27">
        <v>21582</v>
      </c>
      <c r="C53" s="27">
        <f>[1]JulyR!H51</f>
        <v>21838</v>
      </c>
      <c r="D53" s="27">
        <f>[1]JulyR!I51</f>
        <v>21920</v>
      </c>
      <c r="E53" s="27">
        <f>[1]JulyR!J51</f>
        <v>171</v>
      </c>
      <c r="F53" s="27">
        <f>[1]JulyR!K51</f>
        <v>89</v>
      </c>
      <c r="G53" s="27">
        <f>[1]JulyR!L51</f>
        <v>21170</v>
      </c>
      <c r="H53" s="27">
        <f>[1]JulyR!M51</f>
        <v>35</v>
      </c>
      <c r="I53" s="27">
        <f>[1]JulyR!N51</f>
        <v>39</v>
      </c>
      <c r="J53" s="27">
        <f>[1]JulyR!B51</f>
        <v>2867</v>
      </c>
      <c r="K53" s="27">
        <f>[1]JulyR!C51</f>
        <v>1634</v>
      </c>
      <c r="L53" s="27">
        <f>[1]JulyR!D51</f>
        <v>1233</v>
      </c>
      <c r="M53" s="27">
        <v>29</v>
      </c>
      <c r="N53" s="27">
        <f>[1]JulyR!G51</f>
        <v>294</v>
      </c>
      <c r="O53" s="27">
        <f>[1]JulyR!O51</f>
        <v>1550</v>
      </c>
      <c r="P53" s="27">
        <f>[1]JulyR!P51</f>
        <v>11</v>
      </c>
      <c r="Q53" s="27">
        <f>[1]JulyR!Q51</f>
        <v>1</v>
      </c>
      <c r="R53" s="27">
        <f>[1]JulyR!E51</f>
        <v>531</v>
      </c>
      <c r="S53" s="27">
        <f>[1]JulyR!F51</f>
        <v>440</v>
      </c>
    </row>
    <row r="54" spans="1:19" x14ac:dyDescent="0.25">
      <c r="A54" s="26" t="s">
        <v>70</v>
      </c>
      <c r="B54" s="26">
        <v>10848</v>
      </c>
      <c r="C54" s="26">
        <f>[1]JulyR!H52</f>
        <v>10019</v>
      </c>
      <c r="D54" s="26">
        <f>[1]JulyR!I52</f>
        <v>10046</v>
      </c>
      <c r="E54" s="26">
        <f>[1]JulyR!J52</f>
        <v>29</v>
      </c>
      <c r="F54" s="26">
        <f>[1]JulyR!K52</f>
        <v>2</v>
      </c>
      <c r="G54" s="26">
        <f>[1]JulyR!L52</f>
        <v>9847</v>
      </c>
      <c r="H54" s="26">
        <f>[1]JulyR!M52</f>
        <v>13</v>
      </c>
      <c r="I54" s="26">
        <f>[1]JulyR!N52</f>
        <v>1</v>
      </c>
      <c r="J54" s="26">
        <f>[1]JulyR!B52</f>
        <v>447</v>
      </c>
      <c r="K54" s="26">
        <f>[1]JulyR!C52</f>
        <v>307</v>
      </c>
      <c r="L54" s="26">
        <f>[1]JulyR!D52</f>
        <v>140</v>
      </c>
      <c r="M54" s="26">
        <v>0</v>
      </c>
      <c r="N54" s="26">
        <f>[1]JulyR!G52</f>
        <v>44</v>
      </c>
      <c r="O54" s="26">
        <f>[1]JulyR!O52</f>
        <v>347</v>
      </c>
      <c r="P54" s="26">
        <f>[1]JulyR!P52</f>
        <v>0</v>
      </c>
      <c r="Q54" s="26">
        <f>[1]JulyR!Q52</f>
        <v>0</v>
      </c>
      <c r="R54" s="26">
        <f>[1]JulyR!E52</f>
        <v>105</v>
      </c>
      <c r="S54" s="26">
        <f>[1]JulyR!F52</f>
        <v>201</v>
      </c>
    </row>
    <row r="55" spans="1:19" x14ac:dyDescent="0.25">
      <c r="A55" s="27" t="s">
        <v>71</v>
      </c>
      <c r="B55" s="27">
        <v>16785</v>
      </c>
      <c r="C55" s="27">
        <f>[1]JulyR!H53</f>
        <v>16494</v>
      </c>
      <c r="D55" s="27">
        <f>[1]JulyR!I53</f>
        <v>16600</v>
      </c>
      <c r="E55" s="27">
        <f>[1]JulyR!J53</f>
        <v>110</v>
      </c>
      <c r="F55" s="27">
        <f>[1]JulyR!K53</f>
        <v>4</v>
      </c>
      <c r="G55" s="27">
        <f>[1]JulyR!L53</f>
        <v>16409</v>
      </c>
      <c r="H55" s="27">
        <f>[1]JulyR!M53</f>
        <v>22</v>
      </c>
      <c r="I55" s="27">
        <f>[1]JulyR!N53</f>
        <v>1</v>
      </c>
      <c r="J55" s="27">
        <f>[1]JulyR!B53</f>
        <v>690</v>
      </c>
      <c r="K55" s="27">
        <f>[1]JulyR!C53</f>
        <v>338</v>
      </c>
      <c r="L55" s="27">
        <f>[1]JulyR!D53</f>
        <v>352</v>
      </c>
      <c r="M55" s="27">
        <v>4</v>
      </c>
      <c r="N55" s="27">
        <f>[1]JulyR!G53</f>
        <v>83</v>
      </c>
      <c r="O55" s="27">
        <f>[1]JulyR!O53</f>
        <v>737</v>
      </c>
      <c r="P55" s="27">
        <f>[1]JulyR!P53</f>
        <v>6</v>
      </c>
      <c r="Q55" s="27">
        <f>[1]JulyR!Q53</f>
        <v>0</v>
      </c>
      <c r="R55" s="27">
        <f>[1]JulyR!E53</f>
        <v>194</v>
      </c>
      <c r="S55" s="27">
        <f>[1]JulyR!F53</f>
        <v>76</v>
      </c>
    </row>
    <row r="56" spans="1:19" x14ac:dyDescent="0.25">
      <c r="A56" s="26" t="s">
        <v>72</v>
      </c>
      <c r="B56" s="26">
        <v>18716</v>
      </c>
      <c r="C56" s="26">
        <f>[1]JulyR!H54</f>
        <v>18845</v>
      </c>
      <c r="D56" s="26">
        <f>[1]JulyR!I54</f>
        <v>18909</v>
      </c>
      <c r="E56" s="26">
        <f>[1]JulyR!J54</f>
        <v>78</v>
      </c>
      <c r="F56" s="26">
        <f>[1]JulyR!K54</f>
        <v>14</v>
      </c>
      <c r="G56" s="26">
        <f>[1]JulyR!L54</f>
        <v>18197</v>
      </c>
      <c r="H56" s="26">
        <f>[1]JulyR!M54</f>
        <v>35</v>
      </c>
      <c r="I56" s="26">
        <f>[1]JulyR!N54</f>
        <v>6</v>
      </c>
      <c r="J56" s="26">
        <f>[1]JulyR!B54</f>
        <v>388</v>
      </c>
      <c r="K56" s="26">
        <f>[1]JulyR!C54</f>
        <v>227</v>
      </c>
      <c r="L56" s="26">
        <f>[1]JulyR!D54</f>
        <v>161</v>
      </c>
      <c r="M56" s="26">
        <v>24</v>
      </c>
      <c r="N56" s="26">
        <f>[1]JulyR!G54</f>
        <v>68</v>
      </c>
      <c r="O56" s="26">
        <f>[1]JulyR!O54</f>
        <v>809</v>
      </c>
      <c r="P56" s="26">
        <f>[1]JulyR!P54</f>
        <v>4</v>
      </c>
      <c r="Q56" s="26">
        <f>[1]JulyR!Q54</f>
        <v>0</v>
      </c>
      <c r="R56" s="26">
        <f>[1]JulyR!E54</f>
        <v>210</v>
      </c>
      <c r="S56" s="26">
        <f>[1]JulyR!F54</f>
        <v>96</v>
      </c>
    </row>
    <row r="57" spans="1:19" x14ac:dyDescent="0.25">
      <c r="A57" s="32" t="s">
        <v>73</v>
      </c>
      <c r="B57" s="32">
        <f>SUM(B45:B56)+SUM(B17:B43)+SUM(B2:B15)</f>
        <v>1041932</v>
      </c>
      <c r="C57" s="32">
        <f>SUM(C45:C56)+SUM(C17:C43)+SUM(C2:C15)</f>
        <v>1043048</v>
      </c>
      <c r="D57" s="32">
        <f t="shared" ref="D57:S57" si="4">SUM(D45:D56)+SUM(D17:D43)+SUM(D2:D15)</f>
        <v>1067678</v>
      </c>
      <c r="E57" s="32">
        <f t="shared" si="4"/>
        <v>33078</v>
      </c>
      <c r="F57" s="32">
        <f t="shared" si="4"/>
        <v>8450</v>
      </c>
      <c r="G57" s="32">
        <v>399058</v>
      </c>
      <c r="H57" s="32">
        <v>28164</v>
      </c>
      <c r="I57" s="32">
        <v>5176</v>
      </c>
      <c r="J57" s="32">
        <f t="shared" si="4"/>
        <v>156161</v>
      </c>
      <c r="K57" s="32">
        <f t="shared" si="4"/>
        <v>79884</v>
      </c>
      <c r="L57" s="32">
        <f t="shared" si="4"/>
        <v>76277</v>
      </c>
      <c r="M57" s="32">
        <f>SUM(M44:M56,M16:M38,M2:M11)</f>
        <v>3087</v>
      </c>
      <c r="N57" s="32">
        <f t="shared" si="4"/>
        <v>16272</v>
      </c>
      <c r="O57" s="32">
        <f t="shared" si="4"/>
        <v>125198</v>
      </c>
      <c r="P57" s="32">
        <f t="shared" si="4"/>
        <v>1156</v>
      </c>
      <c r="Q57" s="32">
        <f t="shared" si="4"/>
        <v>111</v>
      </c>
      <c r="R57" s="32">
        <f t="shared" si="4"/>
        <v>17805</v>
      </c>
      <c r="S57" s="32">
        <f t="shared" si="4"/>
        <v>17805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2017-Year to date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Carolyn</cp:lastModifiedBy>
  <cp:lastPrinted>2017-08-07T13:33:31Z</cp:lastPrinted>
  <dcterms:created xsi:type="dcterms:W3CDTF">2017-02-07T19:44:57Z</dcterms:created>
  <dcterms:modified xsi:type="dcterms:W3CDTF">2017-08-07T14:26:20Z</dcterms:modified>
</cp:coreProperties>
</file>