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New folder (2)\"/>
    </mc:Choice>
  </mc:AlternateContent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  <sheet name="totality" sheetId="15" r:id="rId14"/>
  </sheets>
  <definedNames>
    <definedName name="_xlnm._FilterDatabase" localSheetId="0" hidden="1">'2017-Year to date'!$A$2:$D$58</definedName>
    <definedName name="_xlnm._FilterDatabase" localSheetId="12" hidden="1">December!$A$1:$S$57</definedName>
    <definedName name="_xlnm._FilterDatabase" localSheetId="1" hidden="1">January!$A$1:$R$57</definedName>
    <definedName name="_xlnm._FilterDatabase" localSheetId="5" hidden="1">May!$A$1:$S$57</definedName>
    <definedName name="_xlnm._FilterDatabase" localSheetId="11" hidden="1">November!$A$1:$S$57</definedName>
    <definedName name="_xlnm._FilterDatabase" localSheetId="10" hidden="1">October!$A$1:$S$57</definedName>
    <definedName name="_xlnm._FilterDatabase" localSheetId="9" hidden="1">September!$A$1:$S$57</definedName>
    <definedName name="_xlnm._FilterDatabase" localSheetId="13" hidden="1">totality!$A$1:$U$57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15" l="1"/>
  <c r="T57" i="15"/>
  <c r="S57" i="15"/>
  <c r="R57" i="15"/>
  <c r="Q57" i="15"/>
  <c r="P57" i="15"/>
  <c r="O57" i="15"/>
  <c r="N57" i="15"/>
  <c r="M57" i="15"/>
  <c r="L57" i="15"/>
  <c r="U56" i="15"/>
  <c r="T56" i="15"/>
  <c r="S56" i="15"/>
  <c r="R56" i="15"/>
  <c r="Q56" i="15"/>
  <c r="P56" i="15"/>
  <c r="O56" i="15"/>
  <c r="N56" i="15"/>
  <c r="U55" i="15"/>
  <c r="T55" i="15"/>
  <c r="S55" i="15"/>
  <c r="R55" i="15"/>
  <c r="Q55" i="15"/>
  <c r="P55" i="15"/>
  <c r="O55" i="15"/>
  <c r="N55" i="15"/>
  <c r="U54" i="15"/>
  <c r="T54" i="15"/>
  <c r="S54" i="15"/>
  <c r="R54" i="15"/>
  <c r="Q54" i="15"/>
  <c r="P54" i="15"/>
  <c r="O54" i="15"/>
  <c r="N54" i="15"/>
  <c r="U53" i="15"/>
  <c r="T53" i="15"/>
  <c r="S53" i="15"/>
  <c r="R53" i="15"/>
  <c r="Q53" i="15"/>
  <c r="P53" i="15"/>
  <c r="O53" i="15"/>
  <c r="N53" i="15"/>
  <c r="U52" i="15"/>
  <c r="T52" i="15"/>
  <c r="S52" i="15"/>
  <c r="R52" i="15"/>
  <c r="Q52" i="15"/>
  <c r="P52" i="15"/>
  <c r="O52" i="15"/>
  <c r="N52" i="15"/>
  <c r="U51" i="15"/>
  <c r="T51" i="15"/>
  <c r="S51" i="15"/>
  <c r="R51" i="15"/>
  <c r="Q51" i="15"/>
  <c r="P51" i="15"/>
  <c r="O51" i="15"/>
  <c r="N51" i="15"/>
  <c r="U50" i="15"/>
  <c r="T50" i="15"/>
  <c r="S50" i="15"/>
  <c r="R50" i="15"/>
  <c r="Q50" i="15"/>
  <c r="P50" i="15"/>
  <c r="O50" i="15"/>
  <c r="N50" i="15"/>
  <c r="U49" i="15"/>
  <c r="T49" i="15"/>
  <c r="S49" i="15"/>
  <c r="R49" i="15"/>
  <c r="Q49" i="15"/>
  <c r="P49" i="15"/>
  <c r="O49" i="15"/>
  <c r="N49" i="15"/>
  <c r="U48" i="15"/>
  <c r="T48" i="15"/>
  <c r="S48" i="15"/>
  <c r="R48" i="15"/>
  <c r="Q48" i="15"/>
  <c r="P48" i="15"/>
  <c r="O48" i="15"/>
  <c r="N48" i="15"/>
  <c r="U47" i="15"/>
  <c r="T47" i="15"/>
  <c r="S47" i="15"/>
  <c r="R47" i="15"/>
  <c r="Q47" i="15"/>
  <c r="P47" i="15"/>
  <c r="O47" i="15"/>
  <c r="N47" i="15"/>
  <c r="U46" i="15"/>
  <c r="T46" i="15"/>
  <c r="S46" i="15"/>
  <c r="R46" i="15"/>
  <c r="Q46" i="15"/>
  <c r="P46" i="15"/>
  <c r="O46" i="15"/>
  <c r="N46" i="15"/>
  <c r="U45" i="15"/>
  <c r="T45" i="15"/>
  <c r="S45" i="15"/>
  <c r="R45" i="15"/>
  <c r="Q45" i="15"/>
  <c r="P45" i="15"/>
  <c r="O45" i="15"/>
  <c r="N45" i="15"/>
  <c r="U44" i="15"/>
  <c r="T44" i="15"/>
  <c r="S44" i="15"/>
  <c r="R44" i="15"/>
  <c r="Q44" i="15"/>
  <c r="P44" i="15"/>
  <c r="O44" i="15"/>
  <c r="N44" i="15"/>
  <c r="U43" i="15"/>
  <c r="T43" i="15"/>
  <c r="S43" i="15"/>
  <c r="R43" i="15"/>
  <c r="Q43" i="15"/>
  <c r="P43" i="15"/>
  <c r="O43" i="15"/>
  <c r="N43" i="15"/>
  <c r="U42" i="15"/>
  <c r="T42" i="15"/>
  <c r="S42" i="15"/>
  <c r="R42" i="15"/>
  <c r="Q42" i="15"/>
  <c r="P42" i="15"/>
  <c r="O42" i="15"/>
  <c r="N42" i="15"/>
  <c r="U41" i="15"/>
  <c r="T41" i="15"/>
  <c r="S41" i="15"/>
  <c r="R41" i="15"/>
  <c r="Q41" i="15"/>
  <c r="P41" i="15"/>
  <c r="O41" i="15"/>
  <c r="N41" i="15"/>
  <c r="U40" i="15"/>
  <c r="T40" i="15"/>
  <c r="S40" i="15"/>
  <c r="R40" i="15"/>
  <c r="Q40" i="15"/>
  <c r="P40" i="15"/>
  <c r="O40" i="15"/>
  <c r="N40" i="15"/>
  <c r="U39" i="15"/>
  <c r="T39" i="15"/>
  <c r="S39" i="15"/>
  <c r="R39" i="15"/>
  <c r="Q39" i="15"/>
  <c r="P39" i="15"/>
  <c r="O39" i="15"/>
  <c r="N39" i="15"/>
  <c r="U38" i="15"/>
  <c r="T38" i="15"/>
  <c r="S38" i="15"/>
  <c r="R38" i="15"/>
  <c r="Q38" i="15"/>
  <c r="P38" i="15"/>
  <c r="O38" i="15"/>
  <c r="N38" i="15"/>
  <c r="U37" i="15"/>
  <c r="T37" i="15"/>
  <c r="S37" i="15"/>
  <c r="R37" i="15"/>
  <c r="Q37" i="15"/>
  <c r="P37" i="15"/>
  <c r="O37" i="15"/>
  <c r="N37" i="15"/>
  <c r="U36" i="15"/>
  <c r="T36" i="15"/>
  <c r="S36" i="15"/>
  <c r="R36" i="15"/>
  <c r="Q36" i="15"/>
  <c r="P36" i="15"/>
  <c r="O36" i="15"/>
  <c r="N36" i="15"/>
  <c r="U35" i="15"/>
  <c r="T35" i="15"/>
  <c r="S35" i="15"/>
  <c r="R35" i="15"/>
  <c r="Q35" i="15"/>
  <c r="P35" i="15"/>
  <c r="O35" i="15"/>
  <c r="N35" i="15"/>
  <c r="U34" i="15"/>
  <c r="T34" i="15"/>
  <c r="S34" i="15"/>
  <c r="R34" i="15"/>
  <c r="Q34" i="15"/>
  <c r="P34" i="15"/>
  <c r="O34" i="15"/>
  <c r="N34" i="15"/>
  <c r="U33" i="15"/>
  <c r="T33" i="15"/>
  <c r="S33" i="15"/>
  <c r="R33" i="15"/>
  <c r="Q33" i="15"/>
  <c r="P33" i="15"/>
  <c r="O33" i="15"/>
  <c r="N33" i="15"/>
  <c r="U32" i="15"/>
  <c r="T32" i="15"/>
  <c r="S32" i="15"/>
  <c r="R32" i="15"/>
  <c r="Q32" i="15"/>
  <c r="P32" i="15"/>
  <c r="O32" i="15"/>
  <c r="N32" i="15"/>
  <c r="U31" i="15"/>
  <c r="T31" i="15"/>
  <c r="S31" i="15"/>
  <c r="R31" i="15"/>
  <c r="Q31" i="15"/>
  <c r="P31" i="15"/>
  <c r="O31" i="15"/>
  <c r="N31" i="15"/>
  <c r="U30" i="15"/>
  <c r="T30" i="15"/>
  <c r="S30" i="15"/>
  <c r="R30" i="15"/>
  <c r="Q30" i="15"/>
  <c r="P30" i="15"/>
  <c r="O30" i="15"/>
  <c r="N30" i="15"/>
  <c r="U29" i="15"/>
  <c r="T29" i="15"/>
  <c r="S29" i="15"/>
  <c r="R29" i="15"/>
  <c r="Q29" i="15"/>
  <c r="P29" i="15"/>
  <c r="O29" i="15"/>
  <c r="N29" i="15"/>
  <c r="U28" i="15"/>
  <c r="T28" i="15"/>
  <c r="S28" i="15"/>
  <c r="R28" i="15"/>
  <c r="Q28" i="15"/>
  <c r="P28" i="15"/>
  <c r="O28" i="15"/>
  <c r="N28" i="15"/>
  <c r="U27" i="15"/>
  <c r="T27" i="15"/>
  <c r="S27" i="15"/>
  <c r="R27" i="15"/>
  <c r="Q27" i="15"/>
  <c r="P27" i="15"/>
  <c r="O27" i="15"/>
  <c r="N27" i="15"/>
  <c r="U26" i="15"/>
  <c r="T26" i="15"/>
  <c r="S26" i="15"/>
  <c r="R26" i="15"/>
  <c r="Q26" i="15"/>
  <c r="P26" i="15"/>
  <c r="O26" i="15"/>
  <c r="N26" i="15"/>
  <c r="U25" i="15"/>
  <c r="T25" i="15"/>
  <c r="S25" i="15"/>
  <c r="R25" i="15"/>
  <c r="Q25" i="15"/>
  <c r="P25" i="15"/>
  <c r="O25" i="15"/>
  <c r="N25" i="15"/>
  <c r="U24" i="15"/>
  <c r="T24" i="15"/>
  <c r="S24" i="15"/>
  <c r="R24" i="15"/>
  <c r="Q24" i="15"/>
  <c r="P24" i="15"/>
  <c r="O24" i="15"/>
  <c r="N24" i="15"/>
  <c r="U23" i="15"/>
  <c r="T23" i="15"/>
  <c r="S23" i="15"/>
  <c r="R23" i="15"/>
  <c r="Q23" i="15"/>
  <c r="P23" i="15"/>
  <c r="O23" i="15"/>
  <c r="N23" i="15"/>
  <c r="U22" i="15"/>
  <c r="T22" i="15"/>
  <c r="S22" i="15"/>
  <c r="R22" i="15"/>
  <c r="Q22" i="15"/>
  <c r="P22" i="15"/>
  <c r="O22" i="15"/>
  <c r="N22" i="15"/>
  <c r="U21" i="15"/>
  <c r="T21" i="15"/>
  <c r="S21" i="15"/>
  <c r="R21" i="15"/>
  <c r="Q21" i="15"/>
  <c r="P21" i="15"/>
  <c r="O21" i="15"/>
  <c r="N21" i="15"/>
  <c r="U20" i="15"/>
  <c r="T20" i="15"/>
  <c r="S20" i="15"/>
  <c r="R20" i="15"/>
  <c r="Q20" i="15"/>
  <c r="P20" i="15"/>
  <c r="O20" i="15"/>
  <c r="N20" i="15"/>
  <c r="U19" i="15"/>
  <c r="T19" i="15"/>
  <c r="S19" i="15"/>
  <c r="R19" i="15"/>
  <c r="Q19" i="15"/>
  <c r="P19" i="15"/>
  <c r="O19" i="15"/>
  <c r="N19" i="15"/>
  <c r="U18" i="15"/>
  <c r="T18" i="15"/>
  <c r="S18" i="15"/>
  <c r="R18" i="15"/>
  <c r="Q18" i="15"/>
  <c r="P18" i="15"/>
  <c r="O18" i="15"/>
  <c r="N18" i="15"/>
  <c r="U17" i="15"/>
  <c r="T17" i="15"/>
  <c r="S17" i="15"/>
  <c r="R17" i="15"/>
  <c r="Q17" i="15"/>
  <c r="P17" i="15"/>
  <c r="O17" i="15"/>
  <c r="N17" i="15"/>
  <c r="U16" i="15"/>
  <c r="T16" i="15"/>
  <c r="S16" i="15"/>
  <c r="R16" i="15"/>
  <c r="Q16" i="15"/>
  <c r="P16" i="15"/>
  <c r="O16" i="15"/>
  <c r="N16" i="15"/>
  <c r="U15" i="15"/>
  <c r="T15" i="15"/>
  <c r="S15" i="15"/>
  <c r="R15" i="15"/>
  <c r="Q15" i="15"/>
  <c r="P15" i="15"/>
  <c r="O15" i="15"/>
  <c r="N15" i="15"/>
  <c r="U14" i="15"/>
  <c r="T14" i="15"/>
  <c r="S14" i="15"/>
  <c r="R14" i="15"/>
  <c r="Q14" i="15"/>
  <c r="P14" i="15"/>
  <c r="O14" i="15"/>
  <c r="N14" i="15"/>
  <c r="U13" i="15"/>
  <c r="T13" i="15"/>
  <c r="S13" i="15"/>
  <c r="R13" i="15"/>
  <c r="Q13" i="15"/>
  <c r="P13" i="15"/>
  <c r="O13" i="15"/>
  <c r="N13" i="15"/>
  <c r="U12" i="15"/>
  <c r="T12" i="15"/>
  <c r="S12" i="15"/>
  <c r="R12" i="15"/>
  <c r="Q12" i="15"/>
  <c r="P12" i="15"/>
  <c r="O12" i="15"/>
  <c r="N12" i="15"/>
  <c r="U11" i="15"/>
  <c r="T11" i="15"/>
  <c r="S11" i="15"/>
  <c r="R11" i="15"/>
  <c r="Q11" i="15"/>
  <c r="P11" i="15"/>
  <c r="O11" i="15"/>
  <c r="N11" i="15"/>
  <c r="U10" i="15"/>
  <c r="T10" i="15"/>
  <c r="S10" i="15"/>
  <c r="R10" i="15"/>
  <c r="Q10" i="15"/>
  <c r="P10" i="15"/>
  <c r="O10" i="15"/>
  <c r="N10" i="15"/>
  <c r="U9" i="15"/>
  <c r="T9" i="15"/>
  <c r="S9" i="15"/>
  <c r="R9" i="15"/>
  <c r="Q9" i="15"/>
  <c r="P9" i="15"/>
  <c r="O9" i="15"/>
  <c r="N9" i="15"/>
  <c r="U8" i="15"/>
  <c r="T8" i="15"/>
  <c r="S8" i="15"/>
  <c r="R8" i="15"/>
  <c r="Q8" i="15"/>
  <c r="P8" i="15"/>
  <c r="O8" i="15"/>
  <c r="N8" i="15"/>
  <c r="U7" i="15"/>
  <c r="T7" i="15"/>
  <c r="S7" i="15"/>
  <c r="R7" i="15"/>
  <c r="Q7" i="15"/>
  <c r="P7" i="15"/>
  <c r="O7" i="15"/>
  <c r="N7" i="15"/>
  <c r="U6" i="15"/>
  <c r="T6" i="15"/>
  <c r="S6" i="15"/>
  <c r="R6" i="15"/>
  <c r="Q6" i="15"/>
  <c r="P6" i="15"/>
  <c r="O6" i="15"/>
  <c r="N6" i="15"/>
  <c r="U5" i="15"/>
  <c r="T5" i="15"/>
  <c r="S5" i="15"/>
  <c r="R5" i="15"/>
  <c r="Q5" i="15"/>
  <c r="P5" i="15"/>
  <c r="O5" i="15"/>
  <c r="N5" i="15"/>
  <c r="U4" i="15"/>
  <c r="T4" i="15"/>
  <c r="S4" i="15"/>
  <c r="R4" i="15"/>
  <c r="Q4" i="15"/>
  <c r="P4" i="15"/>
  <c r="O4" i="15"/>
  <c r="N4" i="15"/>
  <c r="U3" i="15"/>
  <c r="T3" i="15"/>
  <c r="S3" i="15"/>
  <c r="R3" i="15"/>
  <c r="Q3" i="15"/>
  <c r="P3" i="15"/>
  <c r="O3" i="15"/>
  <c r="N3" i="15"/>
  <c r="U2" i="15"/>
  <c r="T2" i="15"/>
  <c r="S2" i="15"/>
  <c r="R2" i="15"/>
  <c r="Q2" i="15"/>
  <c r="P2" i="15"/>
  <c r="O2" i="15"/>
  <c r="N2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4" i="15"/>
  <c r="M3" i="15"/>
  <c r="M2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K57" i="15"/>
  <c r="J57" i="15"/>
  <c r="I57" i="15"/>
  <c r="F57" i="15"/>
  <c r="E57" i="15"/>
  <c r="D57" i="15"/>
  <c r="D2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F56" i="15" l="1"/>
  <c r="H56" i="15" s="1"/>
  <c r="F55" i="15"/>
  <c r="H55" i="15" s="1"/>
  <c r="F54" i="15"/>
  <c r="H54" i="15" s="1"/>
  <c r="F53" i="15"/>
  <c r="H53" i="15" s="1"/>
  <c r="F52" i="15"/>
  <c r="H52" i="15" s="1"/>
  <c r="F51" i="15"/>
  <c r="H51" i="15" s="1"/>
  <c r="F50" i="15"/>
  <c r="H50" i="15" s="1"/>
  <c r="F49" i="15"/>
  <c r="H49" i="15" s="1"/>
  <c r="F48" i="15"/>
  <c r="H48" i="15" s="1"/>
  <c r="F47" i="15"/>
  <c r="H47" i="15" s="1"/>
  <c r="F46" i="15"/>
  <c r="H46" i="15" s="1"/>
  <c r="F45" i="15"/>
  <c r="H45" i="15" s="1"/>
  <c r="F44" i="15"/>
  <c r="H44" i="15" s="1"/>
  <c r="F43" i="15"/>
  <c r="H43" i="15" s="1"/>
  <c r="F42" i="15"/>
  <c r="H42" i="15" s="1"/>
  <c r="F41" i="15"/>
  <c r="H41" i="15" s="1"/>
  <c r="F40" i="15"/>
  <c r="H40" i="15" s="1"/>
  <c r="F39" i="15"/>
  <c r="H39" i="15" s="1"/>
  <c r="F38" i="15"/>
  <c r="H38" i="15" s="1"/>
  <c r="F37" i="15"/>
  <c r="H37" i="15" s="1"/>
  <c r="F36" i="15"/>
  <c r="H36" i="15" s="1"/>
  <c r="F35" i="15"/>
  <c r="H35" i="15" s="1"/>
  <c r="F34" i="15"/>
  <c r="H34" i="15" s="1"/>
  <c r="F33" i="15"/>
  <c r="H33" i="15" s="1"/>
  <c r="F32" i="15"/>
  <c r="H32" i="15" s="1"/>
  <c r="F31" i="15"/>
  <c r="H31" i="15" s="1"/>
  <c r="F30" i="15"/>
  <c r="H30" i="15" s="1"/>
  <c r="F29" i="15"/>
  <c r="H29" i="15" s="1"/>
  <c r="F28" i="15"/>
  <c r="H28" i="15" s="1"/>
  <c r="F27" i="15"/>
  <c r="H27" i="15" s="1"/>
  <c r="F26" i="15"/>
  <c r="F25" i="15"/>
  <c r="H25" i="15" s="1"/>
  <c r="F24" i="15"/>
  <c r="H24" i="15" s="1"/>
  <c r="F23" i="15"/>
  <c r="H23" i="15" s="1"/>
  <c r="F22" i="15"/>
  <c r="H22" i="15" s="1"/>
  <c r="F21" i="15"/>
  <c r="H21" i="15" s="1"/>
  <c r="F20" i="15"/>
  <c r="H20" i="15" s="1"/>
  <c r="F19" i="15"/>
  <c r="H19" i="15" s="1"/>
  <c r="F18" i="15"/>
  <c r="H18" i="15" s="1"/>
  <c r="F17" i="15"/>
  <c r="H17" i="15" s="1"/>
  <c r="F16" i="15"/>
  <c r="H16" i="15" s="1"/>
  <c r="F15" i="15"/>
  <c r="H15" i="15" s="1"/>
  <c r="F14" i="15"/>
  <c r="H14" i="15" s="1"/>
  <c r="F13" i="15"/>
  <c r="H13" i="15" s="1"/>
  <c r="F12" i="15"/>
  <c r="H12" i="15" s="1"/>
  <c r="F11" i="15"/>
  <c r="F10" i="15"/>
  <c r="H10" i="15" s="1"/>
  <c r="F9" i="15"/>
  <c r="H9" i="15" s="1"/>
  <c r="F8" i="15"/>
  <c r="H8" i="15" s="1"/>
  <c r="F7" i="15"/>
  <c r="H7" i="15" s="1"/>
  <c r="F6" i="15"/>
  <c r="H6" i="15" s="1"/>
  <c r="F5" i="15"/>
  <c r="H5" i="15" s="1"/>
  <c r="F4" i="15"/>
  <c r="H4" i="15" s="1"/>
  <c r="F3" i="15"/>
  <c r="H3" i="15" s="1"/>
  <c r="F2" i="15"/>
  <c r="H2" i="15" s="1"/>
  <c r="E56" i="15"/>
  <c r="G56" i="15" s="1"/>
  <c r="E55" i="15"/>
  <c r="G55" i="15" s="1"/>
  <c r="E54" i="15"/>
  <c r="G54" i="15" s="1"/>
  <c r="E53" i="15"/>
  <c r="G53" i="15" s="1"/>
  <c r="E52" i="15"/>
  <c r="G52" i="15" s="1"/>
  <c r="E51" i="15"/>
  <c r="G51" i="15" s="1"/>
  <c r="E50" i="15"/>
  <c r="G50" i="15" s="1"/>
  <c r="E49" i="15"/>
  <c r="G49" i="15" s="1"/>
  <c r="E48" i="15"/>
  <c r="G48" i="15" s="1"/>
  <c r="E47" i="15"/>
  <c r="G47" i="15" s="1"/>
  <c r="E46" i="15"/>
  <c r="G46" i="15" s="1"/>
  <c r="E45" i="15"/>
  <c r="G45" i="15" s="1"/>
  <c r="E44" i="15"/>
  <c r="G44" i="15" s="1"/>
  <c r="E43" i="15"/>
  <c r="G43" i="15" s="1"/>
  <c r="E42" i="15"/>
  <c r="G42" i="15" s="1"/>
  <c r="E41" i="15"/>
  <c r="G41" i="15" s="1"/>
  <c r="E40" i="15"/>
  <c r="G40" i="15" s="1"/>
  <c r="E39" i="15"/>
  <c r="G39" i="15" s="1"/>
  <c r="E38" i="15"/>
  <c r="G38" i="15" s="1"/>
  <c r="E37" i="15"/>
  <c r="G37" i="15" s="1"/>
  <c r="E36" i="15"/>
  <c r="G36" i="15" s="1"/>
  <c r="E35" i="15"/>
  <c r="G35" i="15" s="1"/>
  <c r="E34" i="15"/>
  <c r="G34" i="15" s="1"/>
  <c r="E33" i="15"/>
  <c r="G33" i="15" s="1"/>
  <c r="E32" i="15"/>
  <c r="G32" i="15" s="1"/>
  <c r="E31" i="15"/>
  <c r="G31" i="15" s="1"/>
  <c r="E30" i="15"/>
  <c r="G30" i="15" s="1"/>
  <c r="E29" i="15"/>
  <c r="G29" i="15" s="1"/>
  <c r="E28" i="15"/>
  <c r="G28" i="15" s="1"/>
  <c r="E27" i="15"/>
  <c r="G27" i="15" s="1"/>
  <c r="E26" i="15"/>
  <c r="E25" i="15"/>
  <c r="G25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G3" i="15" s="1"/>
  <c r="E2" i="15"/>
  <c r="G2" i="15" s="1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<sst xmlns="http://schemas.openxmlformats.org/spreadsheetml/2006/main" count="982" uniqueCount="102">
  <si>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</si>
  <si>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</si>
  <si>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</si>
  <si>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</si>
  <si>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</si>
  <si>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</si>
  <si>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</si>
  <si>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</si>
  <si>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</si>
  <si>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</si>
  <si>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</si>
  <si>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</si>
  <si>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</si>
  <si>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</si>
  <si>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</si>
  <si>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</si>
  <si>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</si>
  <si>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</si>
  <si>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</si>
  <si>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</si>
  <si>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</si>
  <si>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</si>
  <si>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</si>
  <si>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</si>
  <si>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</si>
  <si>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</si>
  <si>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</si>
  <si>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</si>
  <si>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</si>
  <si>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</si>
  <si>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</si>
  <si>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</si>
  <si>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</si>
  <si>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</si>
  <si>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</si>
  <si>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</si>
  <si>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</si>
  <si>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</si>
  <si>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</si>
  <si>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</si>
  <si>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</si>
  <si>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</si>
  <si>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</si>
  <si>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</si>
  <si>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</si>
  <si>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</si>
  <si>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</si>
  <si>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</si>
  <si>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</si>
  <si>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</si>
  <si>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</si>
  <si>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</si>
  <si>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</si>
  <si>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</si>
  <si>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</si>
  <si>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</si>
  <si>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</si>
  <si>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</si>
  <si>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</si>
  <si>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</si>
  <si>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</si>
  <si>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</si>
  <si>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</si>
  <si>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</si>
  <si>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</si>
  <si>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</si>
  <si>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</si>
  <si>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</si>
  <si>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</si>
  <si>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</si>
  <si>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</si>
  <si>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</si>
  <si>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</si>
  <si>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</si>
  <si>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</si>
  <si>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</si>
  <si>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</si>
  <si>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</si>
  <si>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</si>
  <si>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</si>
  <si>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</si>
  <si>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</si>
  <si>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</si>
  <si>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Total items at the beginning of the Year</t>
  </si>
  <si>
    <t>Total items at end of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</si>
  <si>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</si>
  <si>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</si>
  <si>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</si>
  <si>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</si>
  <si>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</si>
  <si>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</si>
  <si>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</si>
  <si>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</si>
  <si>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</si>
  <si>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</si>
  <si>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</si>
  <si>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</si>
  <si>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</si>
  <si>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</si>
  <si>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</si>
  <si>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items added percentage</t>
  </si>
  <si>
    <t>items deleted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</si>
</sst>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0" fontId="0" fillId="2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3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5" borderId="1" xfId="1" applyNumberFormat="1" applyFont="1" applyFill="1" applyBorder="1" applyAlignment="1"/>
    <xf numFmtId="10" fontId="0" fillId="6" borderId="1" xfId="1" applyNumberFormat="1" applyFont="1" applyFill="1" applyBorder="1" applyAlignment="1"/>
    <xf numFmtId="17" fontId="0" fillId="7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B1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9" t="s">
        <v>79</v>
      </c>
      <c r="B1" s="39"/>
      <c r="C1" s="39" t="s">
        <v>75</v>
      </c>
      <c r="D1" s="39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88395</v>
      </c>
      <c r="C3" s="4">
        <f>January!Q2+February!R2+March!R2+April!R2+May!R2+June!R2+July!R2+August!R2+September!R2+October!R2+November!R2+December!R2</f>
        <v>10794</v>
      </c>
      <c r="D3" s="4">
        <f>January!R2+February!S2+March!S2+April!S2+May!S2+June!S2+July!S2+August!S2+September!S2+October!S2+November!S2+December!S2</f>
        <v>12834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34499</v>
      </c>
      <c r="C4" s="6">
        <f>January!Q3+February!R3+March!R3+April!R3+May!R3+June!R3+July!R3+August!R3+September!R3+October!R3+November!R3+December!R3</f>
        <v>3681</v>
      </c>
      <c r="D4" s="6">
        <f>January!R3+February!S3+March!S3+April!S3+May!S3+June!S3+July!S3+August!S3+September!S3+October!S3+November!S3+December!S3</f>
        <v>4859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170308</v>
      </c>
      <c r="C5" s="4">
        <f>January!Q4+February!R4+March!R4+April!R4+May!R4+June!R4+July!R4+August!R4+September!R4+October!R4+November!R4+December!R4</f>
        <v>13843</v>
      </c>
      <c r="D5" s="4">
        <f>January!R4+February!S4+March!S4+April!S4+May!S4+June!S4+July!S4+August!S4+September!S4+October!S4+November!S4+December!S4</f>
        <v>13742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2694</v>
      </c>
      <c r="C6" s="6">
        <f>January!Q5+February!R5+March!R5+April!R5+May!R5+June!R5+July!R5+August!R5+September!R5+October!R5+November!R5+December!R5</f>
        <v>1085</v>
      </c>
      <c r="D6" s="6">
        <f>January!R5+February!S5+March!S5+April!S5+May!S5+June!S5+July!S5+August!S5+September!S5+October!S5+November!S5+December!S5</f>
        <v>347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122172</v>
      </c>
      <c r="C7" s="4">
        <f>January!Q6+February!R6+March!R6+April!R6+May!R6+June!R6+July!R6+August!R6+September!R6+October!R6+November!R6+December!R6</f>
        <v>13951</v>
      </c>
      <c r="D7" s="4">
        <f>January!R6+February!S6+March!S6+April!S6+May!S6+June!S6+July!S6+August!S6+September!S6+October!S6+November!S6+December!S6</f>
        <v>15664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15296</v>
      </c>
      <c r="C8" s="6">
        <f>January!Q7+February!R7+March!R7+April!R7+May!R7+June!R7+July!R7+August!R7+September!R7+October!R7+November!R7+December!R7</f>
        <v>3154</v>
      </c>
      <c r="D8" s="6">
        <f>January!R7+February!S7+March!S7+April!S7+May!S7+June!S7+July!S7+August!S7+September!S7+October!S7+November!S7+December!S7</f>
        <v>3629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7924</v>
      </c>
      <c r="C9" s="4">
        <f>January!Q8+February!R8+March!R8+April!R8+May!R8+June!R8+July!R8+August!R8+September!R8+October!R8+November!R8+December!R8</f>
        <v>1801</v>
      </c>
      <c r="D9" s="4">
        <f>January!R8+February!S8+March!S8+April!S8+May!S8+June!S8+July!S8+August!S8+September!S8+October!S8+November!S8+December!S8</f>
        <v>1970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4391</v>
      </c>
      <c r="C10" s="6">
        <f>January!Q9+February!R9+March!R9+April!R9+May!R9+June!R9+July!R9+August!R9+September!R9+October!R9+November!R9+December!R9</f>
        <v>1042</v>
      </c>
      <c r="D10" s="6">
        <f>January!R9+February!S9+March!S9+April!S9+May!S9+June!S9+July!S9+August!S9+September!S9+October!S9+November!S9+December!S9</f>
        <v>265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923</v>
      </c>
      <c r="C11" s="4">
        <f>January!Q10+February!R10+March!R10+April!R10+May!R10+June!R10+July!R10+August!R10+September!R10+October!R10+November!R10+December!R10</f>
        <v>462</v>
      </c>
      <c r="D11" s="4">
        <f>January!R10+February!S10+March!S10+April!S10+May!S10+June!S10+July!S10+August!S10+September!S10+October!S10+November!S10+December!S10</f>
        <v>2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6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4101</v>
      </c>
      <c r="C13" s="7">
        <f>January!Q12+February!R12+March!R12+April!R12+May!R12+June!R12+July!R12+August!R12+September!R12+October!R12+November!R12+December!R12</f>
        <v>1083</v>
      </c>
      <c r="D13" s="7">
        <f>January!R12+February!S12+March!S12+April!S12+May!S12+June!S12+July!S12+August!S12+September!S12+October!S12+November!S12+December!S12</f>
        <v>1057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7800</v>
      </c>
      <c r="C14" s="7">
        <f>January!Q13+February!R13+March!R13+April!R13+May!R13+June!R13+July!R13+August!R13+September!R13+October!R13+November!R13+December!R13</f>
        <v>2118</v>
      </c>
      <c r="D14" s="7">
        <f>January!R13+February!S13+March!S13+April!S13+May!S13+June!S13+July!S13+August!S13+September!S13+October!S13+November!S13+December!S13</f>
        <v>2082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15632</v>
      </c>
      <c r="C15" s="7">
        <f>January!Q14+February!R14+March!R14+April!R14+May!R14+June!R14+July!R14+August!R14+September!R14+October!R14+November!R14+December!R14</f>
        <v>5408</v>
      </c>
      <c r="D15" s="7">
        <f>January!R14+February!S14+March!S14+April!S14+May!S14+June!S14+July!S14+August!S14+September!S14+October!S14+November!S14+December!S14</f>
        <v>3117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15028</v>
      </c>
      <c r="C16" s="7">
        <f>January!Q15+February!R15+March!R15+April!R15+May!R15+June!R15+July!R15+August!R15+September!R15+October!R15+November!R15+December!R15</f>
        <v>4130</v>
      </c>
      <c r="D16" s="7">
        <f>January!R15+February!S15+March!S15+April!S15+May!S15+June!S15+July!S15+August!S15+September!S15+October!S15+November!S15+December!S15</f>
        <v>3819</v>
      </c>
    </row>
    <row r="17" spans="1:4" x14ac:dyDescent="0.25">
      <c r="A17" s="18" t="str">
        <f>January!A16</f>
        <v>Doniphan County</v>
      </c>
      <c r="B17" s="8">
        <f>SUM(B13:B16)</f>
        <v>42561</v>
      </c>
      <c r="C17" s="8">
        <f>SUM(C13:C16)</f>
        <v>12739</v>
      </c>
      <c r="D17" s="8">
        <f>SUM(D13:D16)</f>
        <v>10075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2773</v>
      </c>
      <c r="C18" s="27">
        <f>January!Q17+February!R17+March!R17+April!R17+May!R17+June!R17+July!R17+August!R17+September!R17+October!R17+November!R17+December!R17</f>
        <v>714</v>
      </c>
      <c r="D18" s="27">
        <f>January!R17+February!S17+March!S17+April!S17+May!S17+June!S17+July!S17+August!S17+September!S17+October!S17+November!S17+December!S17</f>
        <v>611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34897</v>
      </c>
      <c r="C19" s="4">
        <f>January!Q18+February!R18+March!R18+April!R18+May!R18+June!R18+July!R18+August!R18+September!R18+October!R18+November!R18+December!R18</f>
        <v>7325</v>
      </c>
      <c r="D19" s="4">
        <f>January!R18+February!S18+March!S18+April!S18+May!S18+June!S18+July!S18+August!S18+September!S18+October!S18+November!S18+December!S18</f>
        <v>4396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2790</v>
      </c>
      <c r="C20" s="6">
        <f>January!Q19+February!R19+March!R19+April!R19+May!R19+June!R19+July!R19+August!R19+September!R19+October!R19+November!R19+December!R19</f>
        <v>831</v>
      </c>
      <c r="D20" s="6">
        <f>January!R19+February!S19+March!S19+April!S19+May!S19+June!S19+July!S19+August!S19+September!S19+October!S19+November!S19+December!S19</f>
        <v>558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54599</v>
      </c>
      <c r="C21" s="4">
        <f>January!Q20+February!R20+March!R20+April!R20+May!R20+June!R20+July!R20+August!R20+September!R20+October!R20+November!R20+December!R20</f>
        <v>4907</v>
      </c>
      <c r="D21" s="4">
        <f>January!R20+February!S20+March!S20+April!S20+May!S20+June!S20+July!S20+August!S20+September!S20+October!S20+November!S20+December!S20</f>
        <v>8869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45091</v>
      </c>
      <c r="C22" s="6">
        <f>January!Q21+February!R21+March!R21+April!R21+May!R21+June!R21+July!R21+August!R21+September!R21+October!R21+November!R21+December!R21</f>
        <v>2750</v>
      </c>
      <c r="D22" s="6">
        <f>January!R21+February!S21+March!S21+April!S21+May!S21+June!S21+July!S21+August!S21+September!S21+October!S21+November!S21+December!S21</f>
        <v>4841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9804</v>
      </c>
      <c r="C23" s="4">
        <f>January!Q22+February!R22+March!R22+April!R22+May!R22+June!R22+July!R22+August!R22+September!R22+October!R22+November!R22+December!R22</f>
        <v>2543</v>
      </c>
      <c r="D23" s="4">
        <f>January!R22+February!S22+March!S22+April!S22+May!S22+June!S22+July!S22+August!S22+September!S22+October!S22+November!S22+December!S22</f>
        <v>1053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45152</v>
      </c>
      <c r="C24" s="6">
        <f>January!Q23+February!R23+March!R23+April!R23+May!R23+June!R23+July!R23+August!R23+September!R23+October!R23+November!R23+December!R23</f>
        <v>6879</v>
      </c>
      <c r="D24" s="6">
        <f>January!R23+February!S23+March!S23+April!S23+May!S23+June!S23+July!S23+August!S23+September!S23+October!S23+November!S23+December!S23</f>
        <v>7709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201860</v>
      </c>
      <c r="C25" s="4">
        <f>January!Q24+February!R24+March!R24+April!R24+May!R24+June!R24+July!R24+August!R24+September!R24+October!R24+November!R24+December!R24</f>
        <v>18234</v>
      </c>
      <c r="D25" s="4">
        <f>January!R24+February!S24+March!S24+April!S24+May!S24+June!S24+July!S24+August!S24+September!S24+October!S24+November!S24+December!S24</f>
        <v>21430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17039</v>
      </c>
      <c r="C26" s="6">
        <f>January!Q25+February!R25+March!R25+April!R25+May!R25+June!R25+July!R25+August!R25+September!R25+October!R25+November!R25+December!R25</f>
        <v>5150</v>
      </c>
      <c r="D26" s="6">
        <f>January!R25+February!S25+March!S25+April!S25+May!S25+June!S25+July!S25+August!S25+September!S25+October!S25+November!S25+December!S25</f>
        <v>2442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13717</v>
      </c>
      <c r="C28" s="6">
        <f>January!Q27+February!R27+March!R27+April!R27+May!R27+June!R27+July!R27+August!R27+September!R27+October!R27+November!R27+December!R27</f>
        <v>2930</v>
      </c>
      <c r="D28" s="6">
        <f>January!R27+February!S27+March!S27+April!S27+May!S27+June!S27+July!S27+August!S27+September!S27+October!S27+November!S27+December!S27</f>
        <v>2542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5132</v>
      </c>
      <c r="C29" s="4">
        <f>January!Q28+February!R28+March!R28+April!R28+May!R28+June!R28+July!R28+August!R28+September!R28+October!R28+November!R28+December!R28</f>
        <v>592</v>
      </c>
      <c r="D29" s="4">
        <f>January!R28+February!S28+March!S28+April!S28+May!S28+June!S28+July!S28+August!S28+September!S28+October!S28+November!S28+December!S28</f>
        <v>687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35754</v>
      </c>
      <c r="C30" s="6">
        <f>January!Q29+February!R29+March!R29+April!R29+May!R29+June!R29+July!R29+August!R29+September!R29+October!R29+November!R29+December!R29</f>
        <v>5243</v>
      </c>
      <c r="D30" s="6">
        <f>January!R29+February!S29+March!S29+April!S29+May!S29+June!S29+July!S29+August!S29+September!S29+October!S29+November!S29+December!S29</f>
        <v>4854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1104</v>
      </c>
      <c r="C31" s="4">
        <f>January!Q30+February!R30+March!R30+April!R30+May!R30+June!R30+July!R30+August!R30+September!R30+October!R30+November!R30+December!R30</f>
        <v>955</v>
      </c>
      <c r="D31" s="4">
        <f>January!R30+February!S30+March!S30+April!S30+May!S30+June!S30+July!S30+August!S30+September!S30+October!S30+November!S30+December!S30</f>
        <v>162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8800</v>
      </c>
      <c r="C32" s="6">
        <f>January!Q31+February!R31+March!R31+April!R31+May!R31+June!R31+July!R31+August!R31+September!R31+October!R31+November!R31+December!R31</f>
        <v>3085</v>
      </c>
      <c r="D32" s="6">
        <f>January!R31+February!S31+March!S31+April!S31+May!S31+June!S31+July!S31+August!S31+September!S31+October!S31+November!S31+December!S31</f>
        <v>901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43261</v>
      </c>
      <c r="C33" s="4">
        <f>January!Q32+February!R32+March!R32+April!R32+May!R32+June!R32+July!R32+August!R32+September!R32+October!R32+November!R32+December!R32</f>
        <v>5889</v>
      </c>
      <c r="D33" s="4">
        <f>January!R32+February!S32+March!S32+April!S32+May!S32+June!S32+July!S32+August!S32+September!S32+October!S32+November!S32+December!S32</f>
        <v>5254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29207</v>
      </c>
      <c r="C34" s="6">
        <f>January!Q33+February!R33+March!R33+April!R33+May!R33+June!R33+July!R33+August!R33+September!R33+October!R33+November!R33+December!R33</f>
        <v>6488</v>
      </c>
      <c r="D34" s="6">
        <f>January!R33+February!S33+March!S33+April!S33+May!S33+June!S33+July!S33+August!S33+September!S33+October!S33+November!S33+December!S33</f>
        <v>10844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20027</v>
      </c>
      <c r="C35" s="4">
        <f>January!Q34+February!R34+March!R34+April!R34+May!R34+June!R34+July!R34+August!R34+September!R34+October!R34+November!R34+December!R34</f>
        <v>1610</v>
      </c>
      <c r="D35" s="4">
        <f>January!R34+February!S34+March!S34+April!S34+May!S34+June!S34+July!S34+August!S34+September!S34+October!S34+November!S34+December!S34</f>
        <v>3034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111986</v>
      </c>
      <c r="C36" s="6">
        <f>January!Q35+February!R35+March!R35+April!R35+May!R35+June!R35+July!R35+August!R35+September!R35+October!R35+November!R35+December!R35</f>
        <v>12216</v>
      </c>
      <c r="D36" s="6">
        <f>January!R35+February!S35+March!S35+April!S35+May!S35+June!S35+July!S35+August!S35+September!S35+October!S35+November!S35+December!S35</f>
        <v>14002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20009</v>
      </c>
      <c r="C37" s="4">
        <f>January!Q36+February!R36+March!R36+April!R36+May!R36+June!R36+July!R36+August!R36+September!R36+October!R36+November!R36+December!R36</f>
        <v>4772</v>
      </c>
      <c r="D37" s="4">
        <f>January!R36+February!S36+March!S36+April!S36+May!S36+June!S36+July!S36+August!S36+September!S36+October!S36+November!S36+December!S36</f>
        <v>3242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43483</v>
      </c>
      <c r="C38" s="6">
        <f>January!Q37+February!R37+March!R37+April!R37+May!R37+June!R37+July!R37+August!R37+September!R37+October!R37+November!R37+December!R37</f>
        <v>4497</v>
      </c>
      <c r="D38" s="6">
        <f>January!R37+February!S37+March!S37+April!S37+May!S37+June!S37+July!S37+August!S37+September!S37+October!S37+November!S37+December!S37</f>
        <v>2577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1202</v>
      </c>
      <c r="C39" s="4">
        <f>January!Q38+February!R38+March!R38+April!R38+May!R38+June!R38+July!R38+August!R38+September!R38+October!R38+November!R38+December!R38</f>
        <v>940</v>
      </c>
      <c r="D39" s="4">
        <f>January!R38+February!S38+March!S38+April!S38+May!S38+June!S38+July!S38+August!S38+September!S38+October!S38+November!S38+December!S38</f>
        <v>358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6848</v>
      </c>
      <c r="C40" s="9">
        <f>January!Q39+February!R39+March!R39+April!R39+May!R39+June!R39+July!R39+August!R39+September!R39+October!R39+November!R39+December!R39</f>
        <v>405</v>
      </c>
      <c r="D40" s="9">
        <f>January!R39+February!S39+March!S39+April!S39+May!S39+June!S39+July!S39+August!S39+September!S39+October!S39+November!S39+December!S39</f>
        <v>324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20188</v>
      </c>
      <c r="C41" s="9">
        <f>January!Q40+February!R40+March!R40+April!R40+May!R40+June!R40+July!R40+August!R40+September!R40+October!R40+November!R40+December!R40</f>
        <v>900</v>
      </c>
      <c r="D41" s="9">
        <f>January!R40+February!S40+March!S40+April!S40+May!S40+June!S40+July!S40+August!S40+September!S40+October!S40+November!S40+December!S40</f>
        <v>557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642</v>
      </c>
      <c r="C42" s="9">
        <f>January!Q41+February!R41+March!R41+April!R41+May!R41+June!R41+July!R41+August!R41+September!R41+October!R41+November!R41+December!R41</f>
        <v>225</v>
      </c>
      <c r="D42" s="9">
        <f>January!R41+February!S41+March!S41+April!S41+May!S41+June!S41+July!S41+August!S41+September!S41+October!S41+November!S41+December!S41</f>
        <v>137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1950</v>
      </c>
      <c r="C43" s="9">
        <f>January!Q42+February!R42+March!R42+April!R42+May!R42+June!R42+July!R42+August!R42+September!R42+October!R42+November!R42+December!R42</f>
        <v>166</v>
      </c>
      <c r="D43" s="9">
        <f>January!R42+February!S42+March!S42+April!S42+May!S42+June!S42+July!S42+August!S42+September!S42+October!S42+November!S42+December!S42</f>
        <v>250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4012</v>
      </c>
      <c r="C44" s="9">
        <f>January!Q43+February!R43+March!R43+April!R43+May!R43+June!R43+July!R43+August!R43+September!R43+October!R43+November!R43+December!R43</f>
        <v>238</v>
      </c>
      <c r="D44" s="9">
        <f>January!R43+February!S43+March!S43+April!S43+May!S43+June!S43+July!S43+August!S43+September!S43+October!S43+November!S43+December!S43</f>
        <v>125</v>
      </c>
    </row>
    <row r="45" spans="1:4" x14ac:dyDescent="0.25">
      <c r="A45" s="20" t="str">
        <f>January!A44</f>
        <v>PHSD Total</v>
      </c>
      <c r="B45" s="10">
        <f>SUM(B40:B44)</f>
        <v>33640</v>
      </c>
      <c r="C45" s="10">
        <f t="shared" ref="C45:D45" si="0">SUM(C40:C44)</f>
        <v>1934</v>
      </c>
      <c r="D45" s="10">
        <f t="shared" si="0"/>
        <v>1393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4386</v>
      </c>
      <c r="C46" s="6">
        <f>January!Q45+February!R45+March!R45+April!R45+May!R45+June!R45+July!R45+August!R45+September!R45+October!R45+November!R45+December!R45</f>
        <v>584</v>
      </c>
      <c r="D46" s="6">
        <f>January!R45+February!S45+March!S45+April!S45+May!S45+June!S45+July!S45+August!S45+September!S45+October!S45+November!S45+December!S45</f>
        <v>1249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6370</v>
      </c>
      <c r="C47" s="4">
        <f>January!Q46+February!R46+March!R46+April!R46+May!R46+June!R46+July!R46+August!R46+September!R46+October!R46+November!R46+December!R46</f>
        <v>1616</v>
      </c>
      <c r="D47" s="4">
        <f>January!R46+February!S46+March!S46+April!S46+May!S46+June!S46+July!S46+August!S46+September!S46+October!S46+November!S46+December!S46</f>
        <v>701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24343</v>
      </c>
      <c r="C48" s="6">
        <f>January!Q47+February!R47+March!R47+April!R47+May!R47+June!R47+July!R47+August!R47+September!R47+October!R47+November!R47+December!R47</f>
        <v>3622</v>
      </c>
      <c r="D48" s="6">
        <f>January!R47+February!S47+March!S47+April!S47+May!S47+June!S47+July!S47+August!S47+September!S47+October!S47+November!S47+December!S47</f>
        <v>3760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51526</v>
      </c>
      <c r="C49" s="4">
        <f>January!Q48+February!R48+March!R48+April!R48+May!R48+June!R48+July!R48+August!R48+September!R48+October!R48+November!R48+December!R48</f>
        <v>6239</v>
      </c>
      <c r="D49" s="4">
        <f>January!R48+February!S48+March!S48+April!S48+May!S48+June!S48+July!S48+August!S48+September!S48+October!S48+November!S48+December!S48</f>
        <v>5619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40733</v>
      </c>
      <c r="C50" s="6">
        <f>January!Q49+February!R49+March!R49+April!R49+May!R49+June!R49+July!R49+August!R49+September!R49+October!R49+November!R49+December!R49</f>
        <v>6611</v>
      </c>
      <c r="D50" s="6">
        <f>January!R49+February!S49+March!S49+April!S49+May!S49+June!S49+July!S49+August!S49+September!S49+October!S49+November!S49+December!S49</f>
        <v>3155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13993</v>
      </c>
      <c r="C51" s="4">
        <f>January!Q50+February!R50+March!R50+April!R50+May!R50+June!R50+July!R50+August!R50+September!R50+October!R50+November!R50+December!R50</f>
        <v>2834</v>
      </c>
      <c r="D51" s="4">
        <f>January!R50+February!S50+March!S50+April!S50+May!S50+June!S50+July!S50+August!S50+September!S50+October!S50+November!S50+December!S50</f>
        <v>2909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48758</v>
      </c>
      <c r="C52" s="6">
        <f>January!Q51+February!R51+March!R51+April!R51+May!R51+June!R51+July!R51+August!R51+September!R51+October!R51+November!R51+December!R51</f>
        <v>5596</v>
      </c>
      <c r="D52" s="6">
        <f>January!R51+February!S51+March!S51+April!S51+May!S51+June!S51+July!S51+August!S51+September!S51+October!S51+November!S51+December!S51</f>
        <v>8015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7054</v>
      </c>
      <c r="C53" s="4">
        <f>January!Q52+February!R52+March!R52+April!R52+May!R52+June!R52+July!R52+August!R52+September!R52+October!R52+November!R52+December!R52</f>
        <v>1035</v>
      </c>
      <c r="D53" s="4">
        <f>January!R52+February!S52+March!S52+April!S52+May!S52+June!S52+July!S52+August!S52+September!S52+October!S52+November!S52+December!S52</f>
        <v>1280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30072</v>
      </c>
      <c r="C54" s="6">
        <f>January!Q53+February!R53+March!R53+April!R53+May!R53+June!R53+July!R53+August!R53+September!R53+October!R53+November!R53+December!R53</f>
        <v>5155</v>
      </c>
      <c r="D54" s="6">
        <f>January!R53+February!S53+March!S53+April!S53+May!S53+June!S53+July!S53+August!S53+September!S53+October!S53+November!S53+December!S53</f>
        <v>5266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5104</v>
      </c>
      <c r="C55" s="4">
        <f>January!Q54+February!R54+March!R54+April!R54+May!R54+June!R54+July!R54+August!R54+September!R54+October!R54+November!R54+December!R54</f>
        <v>1250</v>
      </c>
      <c r="D55" s="4">
        <f>January!R54+February!S54+March!S54+April!S54+May!S54+June!S54+July!S54+August!S54+September!S54+October!S54+November!S54+December!S54</f>
        <v>1856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7777</v>
      </c>
      <c r="C56" s="6">
        <f>January!Q55+February!R55+March!R55+April!R55+May!R55+June!R55+July!R55+August!R55+September!R55+October!R55+November!R55+December!R55</f>
        <v>2091</v>
      </c>
      <c r="D56" s="6">
        <f>January!R55+February!S55+March!S55+April!S55+May!S55+June!S55+July!S55+August!S55+September!S55+October!S55+November!S55+December!S55</f>
        <v>1680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4664</v>
      </c>
      <c r="C57" s="4">
        <f>January!Q56+February!R56+March!R56+April!R56+May!R56+June!R56+July!R56+August!R56+September!R56+October!R56+November!R56+December!R56</f>
        <v>2129</v>
      </c>
      <c r="D57" s="4">
        <f>January!R56+February!S56+March!S56+April!S56+May!S56+June!S56+July!S56+August!S56+September!S56+October!S56+November!S56+December!S56</f>
        <v>1156</v>
      </c>
    </row>
    <row r="58" spans="1:4" x14ac:dyDescent="0.25">
      <c r="A58" s="21" t="str">
        <f>January!A57</f>
        <v>NExpress Total</v>
      </c>
      <c r="B58" s="11">
        <f>SUM(B46:B57,B18:B44,B3:B16)</f>
        <v>1517500</v>
      </c>
      <c r="C58" s="11">
        <f>SUM(C46:C57,C18:C44,C3:C16)</f>
        <v>201798</v>
      </c>
      <c r="D58" s="11">
        <f>SUM(D46:D57,D18:D44,D3:D16)</f>
        <v>201798</v>
      </c>
    </row>
    <row r="59" spans="1:4" x14ac:dyDescent="0.25">
      <c r="B59" s="22"/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58050</v>
      </c>
      <c r="D2" s="26">
        <v>58335</v>
      </c>
      <c r="E2" s="26">
        <v>456</v>
      </c>
      <c r="F2" s="26">
        <v>171</v>
      </c>
      <c r="G2" s="26">
        <v>56712</v>
      </c>
      <c r="H2" s="26">
        <v>221</v>
      </c>
      <c r="I2" s="26">
        <v>76</v>
      </c>
      <c r="J2" s="26">
        <v>7758</v>
      </c>
      <c r="K2" s="26">
        <v>4415</v>
      </c>
      <c r="L2" s="26">
        <v>3343</v>
      </c>
      <c r="M2" s="26">
        <v>204</v>
      </c>
      <c r="N2" s="26">
        <v>779</v>
      </c>
      <c r="O2" s="26">
        <v>9274</v>
      </c>
      <c r="P2" s="26">
        <v>59</v>
      </c>
      <c r="Q2" s="26">
        <v>1</v>
      </c>
      <c r="R2" s="26">
        <v>1034</v>
      </c>
      <c r="S2" s="26">
        <v>1275</v>
      </c>
    </row>
    <row r="3" spans="1:19" x14ac:dyDescent="0.25">
      <c r="A3" s="27" t="s">
        <v>19</v>
      </c>
      <c r="B3" s="27">
        <v>22737</v>
      </c>
      <c r="C3" s="27">
        <v>23229</v>
      </c>
      <c r="D3" s="27">
        <v>23155</v>
      </c>
      <c r="E3" s="27">
        <v>258</v>
      </c>
      <c r="F3" s="27">
        <v>332</v>
      </c>
      <c r="G3" s="27">
        <v>22659</v>
      </c>
      <c r="H3" s="27">
        <v>98</v>
      </c>
      <c r="I3" s="27">
        <v>177</v>
      </c>
      <c r="J3" s="27">
        <v>2873</v>
      </c>
      <c r="K3" s="27">
        <v>1641</v>
      </c>
      <c r="L3" s="27">
        <v>1232</v>
      </c>
      <c r="M3" s="27">
        <v>104</v>
      </c>
      <c r="N3" s="27">
        <v>397</v>
      </c>
      <c r="O3" s="27">
        <v>4016</v>
      </c>
      <c r="P3" s="27">
        <v>37</v>
      </c>
      <c r="Q3" s="27">
        <v>0</v>
      </c>
      <c r="R3" s="27">
        <v>309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66338</v>
      </c>
      <c r="D4" s="26">
        <v>64471</v>
      </c>
      <c r="E4" s="26">
        <v>803</v>
      </c>
      <c r="F4" s="26">
        <v>2670</v>
      </c>
      <c r="G4" s="26">
        <v>59317</v>
      </c>
      <c r="H4" s="26">
        <v>468</v>
      </c>
      <c r="I4" s="26">
        <v>445</v>
      </c>
      <c r="J4" s="26">
        <v>13694</v>
      </c>
      <c r="K4" s="26">
        <v>6573</v>
      </c>
      <c r="L4" s="26">
        <v>7121</v>
      </c>
      <c r="M4" s="26">
        <v>348</v>
      </c>
      <c r="N4" s="26">
        <v>1246</v>
      </c>
      <c r="O4" s="26">
        <v>7002</v>
      </c>
      <c r="P4" s="26">
        <v>87</v>
      </c>
      <c r="Q4" s="26">
        <v>3</v>
      </c>
      <c r="R4" s="26">
        <v>1223</v>
      </c>
      <c r="S4" s="26">
        <v>1170</v>
      </c>
    </row>
    <row r="5" spans="1:19" x14ac:dyDescent="0.25">
      <c r="A5" s="27" t="s">
        <v>21</v>
      </c>
      <c r="B5" s="27">
        <v>11333</v>
      </c>
      <c r="C5" s="27">
        <v>11413</v>
      </c>
      <c r="D5" s="27">
        <v>11332</v>
      </c>
      <c r="E5" s="27">
        <v>35</v>
      </c>
      <c r="F5" s="27">
        <v>116</v>
      </c>
      <c r="G5" s="27">
        <v>11042</v>
      </c>
      <c r="H5" s="27">
        <v>7</v>
      </c>
      <c r="I5" s="27">
        <v>60</v>
      </c>
      <c r="J5" s="27">
        <v>188</v>
      </c>
      <c r="K5" s="27">
        <v>87</v>
      </c>
      <c r="L5" s="27">
        <v>101</v>
      </c>
      <c r="M5" s="27">
        <v>8</v>
      </c>
      <c r="N5" s="27">
        <v>26</v>
      </c>
      <c r="O5" s="27">
        <v>201</v>
      </c>
      <c r="P5" s="27">
        <v>0</v>
      </c>
      <c r="Q5" s="27">
        <v>1</v>
      </c>
      <c r="R5" s="27">
        <v>109</v>
      </c>
      <c r="S5" s="27">
        <v>32</v>
      </c>
    </row>
    <row r="6" spans="1:19" x14ac:dyDescent="0.25">
      <c r="A6" s="26" t="s">
        <v>22</v>
      </c>
      <c r="B6" s="26">
        <v>60607</v>
      </c>
      <c r="C6" s="26">
        <v>60877</v>
      </c>
      <c r="D6" s="26">
        <v>57704</v>
      </c>
      <c r="E6" s="26">
        <v>590</v>
      </c>
      <c r="F6" s="26">
        <v>3763</v>
      </c>
      <c r="G6" s="26">
        <v>54610</v>
      </c>
      <c r="H6" s="26">
        <v>308</v>
      </c>
      <c r="I6" s="26">
        <v>807</v>
      </c>
      <c r="J6" s="26">
        <v>9794</v>
      </c>
      <c r="K6" s="26">
        <v>4775</v>
      </c>
      <c r="L6" s="26">
        <v>5019</v>
      </c>
      <c r="M6" s="26">
        <v>205</v>
      </c>
      <c r="N6" s="26">
        <v>1030</v>
      </c>
      <c r="O6" s="26">
        <v>12733</v>
      </c>
      <c r="P6" s="26">
        <v>61</v>
      </c>
      <c r="Q6" s="26">
        <v>7</v>
      </c>
      <c r="R6" s="26">
        <v>1228</v>
      </c>
      <c r="S6" s="26">
        <v>1441</v>
      </c>
    </row>
    <row r="7" spans="1:19" x14ac:dyDescent="0.25">
      <c r="A7" s="27" t="s">
        <v>23</v>
      </c>
      <c r="B7" s="27">
        <v>13917</v>
      </c>
      <c r="C7" s="27">
        <v>14573</v>
      </c>
      <c r="D7" s="27">
        <v>14628</v>
      </c>
      <c r="E7" s="27">
        <v>98</v>
      </c>
      <c r="F7" s="27">
        <v>43</v>
      </c>
      <c r="G7" s="27">
        <v>14543</v>
      </c>
      <c r="H7" s="27">
        <v>20</v>
      </c>
      <c r="I7" s="27">
        <v>8</v>
      </c>
      <c r="J7" s="27">
        <v>1257</v>
      </c>
      <c r="K7" s="27">
        <v>969</v>
      </c>
      <c r="L7" s="27">
        <v>288</v>
      </c>
      <c r="M7" s="27">
        <v>19</v>
      </c>
      <c r="N7" s="27">
        <v>133</v>
      </c>
      <c r="O7" s="27">
        <v>618</v>
      </c>
      <c r="P7" s="27">
        <v>7</v>
      </c>
      <c r="Q7" s="27">
        <v>0</v>
      </c>
      <c r="R7" s="27">
        <v>293</v>
      </c>
      <c r="S7" s="27">
        <v>277</v>
      </c>
    </row>
    <row r="8" spans="1:19" x14ac:dyDescent="0.25">
      <c r="A8" s="26" t="s">
        <v>24</v>
      </c>
      <c r="B8" s="26">
        <v>8472</v>
      </c>
      <c r="C8" s="26">
        <v>8813</v>
      </c>
      <c r="D8" s="26">
        <v>8716</v>
      </c>
      <c r="E8" s="26">
        <v>35</v>
      </c>
      <c r="F8" s="26">
        <v>132</v>
      </c>
      <c r="G8" s="26">
        <v>8567</v>
      </c>
      <c r="H8" s="26">
        <v>7</v>
      </c>
      <c r="I8" s="26">
        <v>21</v>
      </c>
      <c r="J8" s="26">
        <v>599</v>
      </c>
      <c r="K8" s="26">
        <v>474</v>
      </c>
      <c r="L8" s="26">
        <v>125</v>
      </c>
      <c r="M8" s="26">
        <v>10</v>
      </c>
      <c r="N8" s="26">
        <v>82</v>
      </c>
      <c r="O8" s="26">
        <v>559</v>
      </c>
      <c r="P8" s="26">
        <v>3</v>
      </c>
      <c r="Q8" s="26">
        <v>0</v>
      </c>
      <c r="R8" s="26">
        <v>136</v>
      </c>
      <c r="S8" s="26">
        <v>192</v>
      </c>
    </row>
    <row r="9" spans="1:19" x14ac:dyDescent="0.25">
      <c r="A9" s="27" t="s">
        <v>25</v>
      </c>
      <c r="B9" s="27">
        <v>11375</v>
      </c>
      <c r="C9" s="27">
        <v>11103</v>
      </c>
      <c r="D9" s="27">
        <v>10968</v>
      </c>
      <c r="E9" s="27">
        <v>35</v>
      </c>
      <c r="F9" s="27">
        <v>170</v>
      </c>
      <c r="G9" s="27">
        <v>10740</v>
      </c>
      <c r="H9" s="27">
        <v>9</v>
      </c>
      <c r="I9" s="27">
        <v>23</v>
      </c>
      <c r="J9" s="27">
        <v>382</v>
      </c>
      <c r="K9" s="27">
        <v>283</v>
      </c>
      <c r="L9" s="27">
        <v>99</v>
      </c>
      <c r="M9" s="27">
        <v>7</v>
      </c>
      <c r="N9" s="27">
        <v>52</v>
      </c>
      <c r="O9" s="27">
        <v>294</v>
      </c>
      <c r="P9" s="27">
        <v>3</v>
      </c>
      <c r="Q9" s="27">
        <v>1</v>
      </c>
      <c r="R9" s="27">
        <v>104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6182</v>
      </c>
      <c r="D10" s="26">
        <v>6230</v>
      </c>
      <c r="E10" s="26">
        <v>71</v>
      </c>
      <c r="F10" s="26">
        <v>23</v>
      </c>
      <c r="G10" s="26">
        <v>6091</v>
      </c>
      <c r="H10" s="26">
        <v>2</v>
      </c>
      <c r="I10" s="26">
        <v>9</v>
      </c>
      <c r="J10" s="26">
        <v>48</v>
      </c>
      <c r="K10" s="26">
        <v>29</v>
      </c>
      <c r="L10" s="26">
        <v>19</v>
      </c>
      <c r="M10" s="26">
        <v>0</v>
      </c>
      <c r="N10" s="26">
        <v>22</v>
      </c>
      <c r="O10" s="26">
        <v>138</v>
      </c>
      <c r="P10" s="26">
        <v>0</v>
      </c>
      <c r="Q10" s="26">
        <v>0</v>
      </c>
      <c r="R10" s="26">
        <v>34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11448</v>
      </c>
      <c r="D11" s="27">
        <v>11768</v>
      </c>
      <c r="E11" s="27">
        <v>4228</v>
      </c>
      <c r="F11" s="27">
        <v>3908</v>
      </c>
      <c r="G11" s="27">
        <v>11768</v>
      </c>
      <c r="H11" s="27">
        <v>398</v>
      </c>
      <c r="I11" s="27">
        <v>3908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3279</v>
      </c>
      <c r="D12" s="28">
        <v>3136</v>
      </c>
      <c r="E12" s="28">
        <v>29</v>
      </c>
      <c r="F12" s="28">
        <v>172</v>
      </c>
      <c r="G12" s="28">
        <v>3032</v>
      </c>
      <c r="H12" s="28">
        <v>10</v>
      </c>
      <c r="I12" s="28">
        <v>18</v>
      </c>
      <c r="J12" s="28">
        <v>271</v>
      </c>
      <c r="K12" s="28">
        <v>210</v>
      </c>
      <c r="L12" s="28">
        <v>61</v>
      </c>
      <c r="M12" s="28"/>
      <c r="N12" s="28">
        <v>40</v>
      </c>
      <c r="O12" s="28">
        <v>514</v>
      </c>
      <c r="P12" s="28">
        <v>0</v>
      </c>
      <c r="Q12" s="28">
        <v>0</v>
      </c>
      <c r="R12" s="28">
        <v>83</v>
      </c>
      <c r="S12" s="28">
        <v>62</v>
      </c>
    </row>
    <row r="13" spans="1:19" x14ac:dyDescent="0.25">
      <c r="A13" s="28" t="s">
        <v>29</v>
      </c>
      <c r="B13" s="28">
        <v>5077</v>
      </c>
      <c r="C13" s="28">
        <v>5062</v>
      </c>
      <c r="D13" s="28">
        <v>5058</v>
      </c>
      <c r="E13" s="28">
        <v>34</v>
      </c>
      <c r="F13" s="28">
        <v>38</v>
      </c>
      <c r="G13" s="28">
        <v>4973</v>
      </c>
      <c r="H13" s="28">
        <v>13</v>
      </c>
      <c r="I13" s="28">
        <v>19</v>
      </c>
      <c r="J13" s="28">
        <v>540</v>
      </c>
      <c r="K13" s="28">
        <v>339</v>
      </c>
      <c r="L13" s="28">
        <v>201</v>
      </c>
      <c r="M13" s="28"/>
      <c r="N13" s="28">
        <v>81</v>
      </c>
      <c r="O13" s="28">
        <v>410</v>
      </c>
      <c r="P13" s="28">
        <v>20</v>
      </c>
      <c r="Q13" s="28">
        <v>1</v>
      </c>
      <c r="R13" s="28">
        <v>160</v>
      </c>
      <c r="S13" s="28">
        <v>214</v>
      </c>
    </row>
    <row r="14" spans="1:19" x14ac:dyDescent="0.25">
      <c r="A14" s="28" t="s">
        <v>30</v>
      </c>
      <c r="B14" s="28">
        <v>16823</v>
      </c>
      <c r="C14" s="28">
        <v>15975</v>
      </c>
      <c r="D14" s="28">
        <v>14987</v>
      </c>
      <c r="E14" s="28">
        <v>88</v>
      </c>
      <c r="F14" s="28">
        <v>1076</v>
      </c>
      <c r="G14" s="28">
        <v>14704</v>
      </c>
      <c r="H14" s="28">
        <v>36</v>
      </c>
      <c r="I14" s="28">
        <v>177</v>
      </c>
      <c r="J14" s="28">
        <v>1201</v>
      </c>
      <c r="K14" s="28">
        <v>801</v>
      </c>
      <c r="L14" s="28">
        <v>400</v>
      </c>
      <c r="M14" s="28"/>
      <c r="N14" s="28">
        <v>189</v>
      </c>
      <c r="O14" s="28">
        <v>1325</v>
      </c>
      <c r="P14" s="28">
        <v>10</v>
      </c>
      <c r="Q14" s="28">
        <v>0</v>
      </c>
      <c r="R14" s="28">
        <v>440</v>
      </c>
      <c r="S14" s="28">
        <v>291</v>
      </c>
    </row>
    <row r="15" spans="1:19" x14ac:dyDescent="0.25">
      <c r="A15" s="28" t="s">
        <v>31</v>
      </c>
      <c r="B15" s="28">
        <v>10735</v>
      </c>
      <c r="C15" s="28">
        <v>8637</v>
      </c>
      <c r="D15" s="28">
        <v>8426</v>
      </c>
      <c r="E15" s="28">
        <v>38</v>
      </c>
      <c r="F15" s="28">
        <v>249</v>
      </c>
      <c r="G15" s="28">
        <v>8252</v>
      </c>
      <c r="H15" s="28">
        <v>11</v>
      </c>
      <c r="I15" s="28">
        <v>51</v>
      </c>
      <c r="J15" s="28">
        <v>1254</v>
      </c>
      <c r="K15" s="28">
        <v>837</v>
      </c>
      <c r="L15" s="28">
        <v>417</v>
      </c>
      <c r="M15" s="28"/>
      <c r="N15" s="28">
        <v>133</v>
      </c>
      <c r="O15" s="28">
        <v>922</v>
      </c>
      <c r="P15" s="28">
        <v>6</v>
      </c>
      <c r="Q15" s="28">
        <v>0</v>
      </c>
      <c r="R15" s="28">
        <v>271</v>
      </c>
      <c r="S15" s="28">
        <v>330</v>
      </c>
    </row>
    <row r="16" spans="1:19" x14ac:dyDescent="0.25">
      <c r="A16" s="29" t="s">
        <v>32</v>
      </c>
      <c r="B16" s="29">
        <v>35759</v>
      </c>
      <c r="C16" s="29">
        <v>32953</v>
      </c>
      <c r="D16" s="29">
        <v>31607</v>
      </c>
      <c r="E16" s="29">
        <v>189</v>
      </c>
      <c r="F16" s="29">
        <v>1535</v>
      </c>
      <c r="G16" s="29">
        <v>30961</v>
      </c>
      <c r="H16" s="29">
        <v>70</v>
      </c>
      <c r="I16" s="29">
        <v>265</v>
      </c>
      <c r="J16" s="29">
        <v>3266</v>
      </c>
      <c r="K16" s="29">
        <v>2187</v>
      </c>
      <c r="L16" s="29">
        <v>1079</v>
      </c>
      <c r="M16" s="29">
        <v>69</v>
      </c>
      <c r="N16" s="29">
        <v>443</v>
      </c>
      <c r="O16" s="29">
        <v>3171</v>
      </c>
      <c r="P16" s="29">
        <v>36</v>
      </c>
      <c r="Q16" s="29">
        <v>1</v>
      </c>
      <c r="R16" s="29">
        <v>954</v>
      </c>
      <c r="S16" s="29">
        <v>897</v>
      </c>
    </row>
    <row r="17" spans="1:19" x14ac:dyDescent="0.25">
      <c r="A17" s="27" t="s">
        <v>33</v>
      </c>
      <c r="B17" s="27">
        <v>8497</v>
      </c>
      <c r="C17" s="27">
        <v>8633</v>
      </c>
      <c r="D17" s="27">
        <v>8455</v>
      </c>
      <c r="E17" s="27">
        <v>0</v>
      </c>
      <c r="F17" s="27">
        <v>178</v>
      </c>
      <c r="G17" s="27">
        <v>8202</v>
      </c>
      <c r="H17" s="27">
        <v>0</v>
      </c>
      <c r="I17" s="27">
        <v>52</v>
      </c>
      <c r="J17" s="27">
        <v>202</v>
      </c>
      <c r="K17" s="27">
        <v>126</v>
      </c>
      <c r="L17" s="27">
        <v>76</v>
      </c>
      <c r="M17" s="27">
        <v>15</v>
      </c>
      <c r="N17" s="27">
        <v>44</v>
      </c>
      <c r="O17" s="27">
        <v>453</v>
      </c>
      <c r="P17" s="27">
        <v>2</v>
      </c>
      <c r="Q17" s="27">
        <v>2</v>
      </c>
      <c r="R17" s="27">
        <v>55</v>
      </c>
      <c r="S17" s="27">
        <v>38</v>
      </c>
    </row>
    <row r="18" spans="1:19" x14ac:dyDescent="0.25">
      <c r="A18" s="26" t="s">
        <v>34</v>
      </c>
      <c r="B18" s="26">
        <v>15052</v>
      </c>
      <c r="C18" s="26">
        <v>15439</v>
      </c>
      <c r="D18" s="26">
        <v>15577</v>
      </c>
      <c r="E18" s="26">
        <v>214</v>
      </c>
      <c r="F18" s="26">
        <v>76</v>
      </c>
      <c r="G18" s="26">
        <v>15282</v>
      </c>
      <c r="H18" s="26">
        <v>93</v>
      </c>
      <c r="I18" s="26">
        <v>12</v>
      </c>
      <c r="J18" s="26">
        <v>2903</v>
      </c>
      <c r="K18" s="26">
        <v>1210</v>
      </c>
      <c r="L18" s="26">
        <v>1693</v>
      </c>
      <c r="M18" s="26">
        <v>169</v>
      </c>
      <c r="N18" s="26">
        <v>261</v>
      </c>
      <c r="O18" s="26">
        <v>3757</v>
      </c>
      <c r="P18" s="26">
        <v>18</v>
      </c>
      <c r="Q18" s="26">
        <v>0</v>
      </c>
      <c r="R18" s="26">
        <v>576</v>
      </c>
      <c r="S18" s="26">
        <v>358</v>
      </c>
    </row>
    <row r="19" spans="1:19" x14ac:dyDescent="0.25">
      <c r="A19" s="27" t="s">
        <v>35</v>
      </c>
      <c r="B19" s="27">
        <v>9239</v>
      </c>
      <c r="C19" s="27">
        <v>9457</v>
      </c>
      <c r="D19" s="27">
        <v>9458</v>
      </c>
      <c r="E19" s="27">
        <v>4</v>
      </c>
      <c r="F19" s="27">
        <v>3</v>
      </c>
      <c r="G19" s="27">
        <v>9378</v>
      </c>
      <c r="H19" s="27">
        <v>1</v>
      </c>
      <c r="I19" s="27">
        <v>0</v>
      </c>
      <c r="J19" s="27">
        <v>154</v>
      </c>
      <c r="K19" s="27">
        <v>83</v>
      </c>
      <c r="L19" s="27">
        <v>71</v>
      </c>
      <c r="M19" s="27">
        <v>0</v>
      </c>
      <c r="N19" s="27">
        <v>26</v>
      </c>
      <c r="O19" s="27">
        <v>116</v>
      </c>
      <c r="P19" s="27">
        <v>0</v>
      </c>
      <c r="Q19" s="27">
        <v>0</v>
      </c>
      <c r="R19" s="27">
        <v>59</v>
      </c>
      <c r="S19" s="27">
        <v>42</v>
      </c>
    </row>
    <row r="20" spans="1:19" x14ac:dyDescent="0.25">
      <c r="A20" s="26" t="s">
        <v>36</v>
      </c>
      <c r="B20" s="26">
        <v>33625</v>
      </c>
      <c r="C20" s="26">
        <v>34014</v>
      </c>
      <c r="D20" s="26">
        <v>33591</v>
      </c>
      <c r="E20" s="26">
        <v>223</v>
      </c>
      <c r="F20" s="26">
        <v>646</v>
      </c>
      <c r="G20" s="26">
        <v>31722</v>
      </c>
      <c r="H20" s="26">
        <v>86</v>
      </c>
      <c r="I20" s="26">
        <v>139</v>
      </c>
      <c r="J20" s="26">
        <v>4504</v>
      </c>
      <c r="K20" s="26">
        <v>2498</v>
      </c>
      <c r="L20" s="26">
        <v>2006</v>
      </c>
      <c r="M20" s="26">
        <v>50</v>
      </c>
      <c r="N20" s="26">
        <v>494</v>
      </c>
      <c r="O20" s="26">
        <v>3228</v>
      </c>
      <c r="P20" s="26">
        <v>21</v>
      </c>
      <c r="Q20" s="26">
        <v>2</v>
      </c>
      <c r="R20" s="26">
        <v>417</v>
      </c>
      <c r="S20" s="26">
        <v>767</v>
      </c>
    </row>
    <row r="21" spans="1:19" x14ac:dyDescent="0.25">
      <c r="A21" s="27" t="s">
        <v>37</v>
      </c>
      <c r="B21" s="27">
        <v>27975</v>
      </c>
      <c r="C21" s="27">
        <v>28567</v>
      </c>
      <c r="D21" s="27">
        <v>28388</v>
      </c>
      <c r="E21" s="27">
        <v>121</v>
      </c>
      <c r="F21" s="27">
        <v>300</v>
      </c>
      <c r="G21" s="27">
        <v>27067</v>
      </c>
      <c r="H21" s="27">
        <v>13</v>
      </c>
      <c r="I21" s="27">
        <v>66</v>
      </c>
      <c r="J21" s="27">
        <v>3539</v>
      </c>
      <c r="K21" s="27">
        <v>2393</v>
      </c>
      <c r="L21" s="27">
        <v>1146</v>
      </c>
      <c r="M21" s="27">
        <v>80</v>
      </c>
      <c r="N21" s="27">
        <v>547</v>
      </c>
      <c r="O21" s="27">
        <v>5216</v>
      </c>
      <c r="P21" s="27">
        <v>26</v>
      </c>
      <c r="Q21" s="27">
        <v>2</v>
      </c>
      <c r="R21" s="27">
        <v>208</v>
      </c>
      <c r="S21" s="27">
        <v>394</v>
      </c>
    </row>
    <row r="22" spans="1:19" x14ac:dyDescent="0.25">
      <c r="A22" s="26" t="s">
        <v>38</v>
      </c>
      <c r="B22" s="26">
        <v>20034</v>
      </c>
      <c r="C22" s="26">
        <v>19762</v>
      </c>
      <c r="D22" s="26">
        <v>19301</v>
      </c>
      <c r="E22" s="26">
        <v>85</v>
      </c>
      <c r="F22" s="26">
        <v>546</v>
      </c>
      <c r="G22" s="26">
        <v>18197</v>
      </c>
      <c r="H22" s="26">
        <v>14</v>
      </c>
      <c r="I22" s="26">
        <v>157</v>
      </c>
      <c r="J22" s="26">
        <v>726</v>
      </c>
      <c r="K22" s="26">
        <v>463</v>
      </c>
      <c r="L22" s="26">
        <v>263</v>
      </c>
      <c r="M22" s="26">
        <v>5</v>
      </c>
      <c r="N22" s="26">
        <v>121</v>
      </c>
      <c r="O22" s="26">
        <v>1783</v>
      </c>
      <c r="P22" s="26">
        <v>7</v>
      </c>
      <c r="Q22" s="26">
        <v>0</v>
      </c>
      <c r="R22" s="26">
        <v>199</v>
      </c>
      <c r="S22" s="26">
        <v>72</v>
      </c>
    </row>
    <row r="23" spans="1:19" x14ac:dyDescent="0.25">
      <c r="A23" s="27" t="s">
        <v>39</v>
      </c>
      <c r="B23" s="27">
        <v>22175</v>
      </c>
      <c r="C23" s="27">
        <v>22222</v>
      </c>
      <c r="D23" s="27">
        <v>22305</v>
      </c>
      <c r="E23" s="27">
        <v>210</v>
      </c>
      <c r="F23" s="27">
        <v>127</v>
      </c>
      <c r="G23" s="27">
        <v>21227</v>
      </c>
      <c r="H23" s="27">
        <v>80</v>
      </c>
      <c r="I23" s="27">
        <v>49</v>
      </c>
      <c r="J23" s="27">
        <v>3763</v>
      </c>
      <c r="K23" s="27">
        <v>1854</v>
      </c>
      <c r="L23" s="27">
        <v>1909</v>
      </c>
      <c r="M23" s="27">
        <v>81</v>
      </c>
      <c r="N23" s="27">
        <v>436</v>
      </c>
      <c r="O23" s="27">
        <v>3400</v>
      </c>
      <c r="P23" s="27">
        <v>40</v>
      </c>
      <c r="Q23" s="27">
        <v>5</v>
      </c>
      <c r="R23" s="27">
        <v>657</v>
      </c>
      <c r="S23" s="27">
        <v>717</v>
      </c>
    </row>
    <row r="24" spans="1:19" x14ac:dyDescent="0.25">
      <c r="A24" s="26" t="s">
        <v>40</v>
      </c>
      <c r="B24" s="26">
        <v>85313</v>
      </c>
      <c r="C24" s="26">
        <v>87685</v>
      </c>
      <c r="D24" s="26">
        <v>88099</v>
      </c>
      <c r="E24" s="26">
        <v>759</v>
      </c>
      <c r="F24" s="26">
        <v>345</v>
      </c>
      <c r="G24" s="26">
        <v>77835</v>
      </c>
      <c r="H24" s="26">
        <v>407</v>
      </c>
      <c r="I24" s="26">
        <v>142</v>
      </c>
      <c r="J24" s="26">
        <v>16269</v>
      </c>
      <c r="K24" s="26">
        <v>9418</v>
      </c>
      <c r="L24" s="26">
        <v>6851</v>
      </c>
      <c r="M24" s="26">
        <v>716</v>
      </c>
      <c r="N24" s="26">
        <v>1701</v>
      </c>
      <c r="O24" s="26">
        <v>18513</v>
      </c>
      <c r="P24" s="26">
        <v>231</v>
      </c>
      <c r="Q24" s="26">
        <v>17</v>
      </c>
      <c r="R24" s="26">
        <v>1778</v>
      </c>
      <c r="S24" s="26">
        <v>2026</v>
      </c>
    </row>
    <row r="25" spans="1:19" x14ac:dyDescent="0.25">
      <c r="A25" s="27" t="s">
        <v>41</v>
      </c>
      <c r="B25" s="27">
        <v>13409</v>
      </c>
      <c r="C25" s="27">
        <v>13319</v>
      </c>
      <c r="D25" s="27">
        <v>13153</v>
      </c>
      <c r="E25" s="27">
        <v>125</v>
      </c>
      <c r="F25" s="27">
        <v>291</v>
      </c>
      <c r="G25" s="27">
        <v>12750</v>
      </c>
      <c r="H25" s="27">
        <v>47</v>
      </c>
      <c r="I25" s="27">
        <v>53</v>
      </c>
      <c r="J25" s="27">
        <v>1419</v>
      </c>
      <c r="K25" s="27">
        <v>798</v>
      </c>
      <c r="L25" s="27">
        <v>621</v>
      </c>
      <c r="M25" s="27">
        <v>14</v>
      </c>
      <c r="N25" s="27">
        <v>150</v>
      </c>
      <c r="O25" s="27">
        <v>936</v>
      </c>
      <c r="P25" s="27">
        <v>11</v>
      </c>
      <c r="Q25" s="27">
        <v>0</v>
      </c>
      <c r="R25" s="27">
        <v>404</v>
      </c>
      <c r="S25" s="27">
        <v>221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13</v>
      </c>
      <c r="N26" s="26">
        <v>0</v>
      </c>
      <c r="O26" s="26">
        <v>137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16364</v>
      </c>
      <c r="D27" s="27">
        <v>16235</v>
      </c>
      <c r="E27" s="27">
        <v>129</v>
      </c>
      <c r="F27" s="27">
        <v>258</v>
      </c>
      <c r="G27" s="27">
        <v>15779</v>
      </c>
      <c r="H27" s="27">
        <v>40</v>
      </c>
      <c r="I27" s="27">
        <v>65</v>
      </c>
      <c r="J27" s="27">
        <v>1290</v>
      </c>
      <c r="K27" s="27">
        <v>844</v>
      </c>
      <c r="L27" s="27">
        <v>446</v>
      </c>
      <c r="M27" s="27">
        <v>19</v>
      </c>
      <c r="N27" s="27">
        <v>137</v>
      </c>
      <c r="O27" s="27">
        <v>1062</v>
      </c>
      <c r="P27" s="27">
        <v>10</v>
      </c>
      <c r="Q27" s="27">
        <v>1</v>
      </c>
      <c r="R27" s="27">
        <v>299</v>
      </c>
      <c r="S27" s="27">
        <v>223</v>
      </c>
    </row>
    <row r="28" spans="1:19" x14ac:dyDescent="0.25">
      <c r="A28" s="26" t="s">
        <v>44</v>
      </c>
      <c r="B28" s="26">
        <v>3808</v>
      </c>
      <c r="C28" s="26">
        <v>4050</v>
      </c>
      <c r="D28" s="26">
        <v>4031</v>
      </c>
      <c r="E28" s="26">
        <v>30</v>
      </c>
      <c r="F28" s="26">
        <v>49</v>
      </c>
      <c r="G28" s="26">
        <v>3987</v>
      </c>
      <c r="H28" s="26">
        <v>2</v>
      </c>
      <c r="I28" s="26">
        <v>10</v>
      </c>
      <c r="J28" s="26">
        <v>428</v>
      </c>
      <c r="K28" s="26">
        <v>299</v>
      </c>
      <c r="L28" s="26">
        <v>129</v>
      </c>
      <c r="M28" s="26">
        <v>8</v>
      </c>
      <c r="N28" s="26">
        <v>75</v>
      </c>
      <c r="O28" s="26">
        <v>551</v>
      </c>
      <c r="P28" s="26">
        <v>6</v>
      </c>
      <c r="Q28" s="26">
        <v>0</v>
      </c>
      <c r="R28" s="26">
        <v>47</v>
      </c>
      <c r="S28" s="26">
        <v>53</v>
      </c>
    </row>
    <row r="29" spans="1:19" x14ac:dyDescent="0.25">
      <c r="A29" s="27" t="s">
        <v>45</v>
      </c>
      <c r="B29" s="27">
        <v>16777</v>
      </c>
      <c r="C29" s="27">
        <v>17373</v>
      </c>
      <c r="D29" s="27">
        <v>17290</v>
      </c>
      <c r="E29" s="27">
        <v>140</v>
      </c>
      <c r="F29" s="27">
        <v>223</v>
      </c>
      <c r="G29" s="27">
        <v>16984</v>
      </c>
      <c r="H29" s="27">
        <v>54</v>
      </c>
      <c r="I29" s="27">
        <v>63</v>
      </c>
      <c r="J29" s="27">
        <v>2740</v>
      </c>
      <c r="K29" s="27">
        <v>1548</v>
      </c>
      <c r="L29" s="27">
        <v>1192</v>
      </c>
      <c r="M29" s="27">
        <v>29</v>
      </c>
      <c r="N29" s="27">
        <v>280</v>
      </c>
      <c r="O29" s="27">
        <v>1896</v>
      </c>
      <c r="P29" s="27">
        <v>14</v>
      </c>
      <c r="Q29" s="27">
        <v>0</v>
      </c>
      <c r="R29" s="27">
        <v>536</v>
      </c>
      <c r="S29" s="27">
        <v>489</v>
      </c>
    </row>
    <row r="30" spans="1:19" x14ac:dyDescent="0.25">
      <c r="A30" s="26" t="s">
        <v>46</v>
      </c>
      <c r="B30" s="26">
        <v>1201</v>
      </c>
      <c r="C30" s="26">
        <v>1233</v>
      </c>
      <c r="D30" s="26">
        <v>1205</v>
      </c>
      <c r="E30" s="26">
        <v>24</v>
      </c>
      <c r="F30" s="26">
        <v>52</v>
      </c>
      <c r="G30" s="26">
        <v>1058</v>
      </c>
      <c r="H30" s="26">
        <v>6</v>
      </c>
      <c r="I30" s="26">
        <v>20</v>
      </c>
      <c r="J30" s="26">
        <v>216</v>
      </c>
      <c r="K30" s="26">
        <v>141</v>
      </c>
      <c r="L30" s="26">
        <v>75</v>
      </c>
      <c r="M30" s="26">
        <v>0</v>
      </c>
      <c r="N30" s="26">
        <v>61</v>
      </c>
      <c r="O30" s="26">
        <v>167</v>
      </c>
      <c r="P30" s="26">
        <v>1</v>
      </c>
      <c r="Q30" s="26">
        <v>1</v>
      </c>
      <c r="R30" s="26">
        <v>69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21989</v>
      </c>
      <c r="D31" s="27">
        <v>21737</v>
      </c>
      <c r="E31" s="27">
        <v>171</v>
      </c>
      <c r="F31" s="27">
        <v>423</v>
      </c>
      <c r="G31" s="27">
        <v>20856</v>
      </c>
      <c r="H31" s="27">
        <v>63</v>
      </c>
      <c r="I31" s="27">
        <v>199</v>
      </c>
      <c r="J31" s="27">
        <v>677</v>
      </c>
      <c r="K31" s="27">
        <v>351</v>
      </c>
      <c r="L31" s="27">
        <v>326</v>
      </c>
      <c r="M31" s="27">
        <v>16</v>
      </c>
      <c r="N31" s="27">
        <v>92</v>
      </c>
      <c r="O31" s="27">
        <v>622</v>
      </c>
      <c r="P31" s="27">
        <v>3</v>
      </c>
      <c r="Q31" s="27">
        <v>0</v>
      </c>
      <c r="R31" s="27">
        <v>249</v>
      </c>
      <c r="S31" s="27">
        <v>55</v>
      </c>
    </row>
    <row r="32" spans="1:19" x14ac:dyDescent="0.25">
      <c r="A32" s="26" t="s">
        <v>48</v>
      </c>
      <c r="B32" s="26">
        <v>22425</v>
      </c>
      <c r="C32" s="26">
        <v>23444</v>
      </c>
      <c r="D32" s="26">
        <v>23656</v>
      </c>
      <c r="E32" s="26">
        <v>258</v>
      </c>
      <c r="F32" s="26">
        <v>46</v>
      </c>
      <c r="G32" s="26">
        <v>23395</v>
      </c>
      <c r="H32" s="26">
        <v>137</v>
      </c>
      <c r="I32" s="26">
        <v>25</v>
      </c>
      <c r="J32" s="26">
        <v>3637</v>
      </c>
      <c r="K32" s="26">
        <v>2545</v>
      </c>
      <c r="L32" s="26">
        <v>1092</v>
      </c>
      <c r="M32" s="26">
        <v>51</v>
      </c>
      <c r="N32" s="26">
        <v>462</v>
      </c>
      <c r="O32" s="26">
        <v>2545</v>
      </c>
      <c r="P32" s="26">
        <v>31</v>
      </c>
      <c r="Q32" s="26">
        <v>17</v>
      </c>
      <c r="R32" s="26">
        <v>588</v>
      </c>
      <c r="S32" s="26">
        <v>571</v>
      </c>
    </row>
    <row r="33" spans="1:19" x14ac:dyDescent="0.25">
      <c r="A33" s="27" t="s">
        <v>49</v>
      </c>
      <c r="B33" s="27">
        <v>23561</v>
      </c>
      <c r="C33" s="27">
        <v>24276</v>
      </c>
      <c r="D33" s="27">
        <v>23334</v>
      </c>
      <c r="E33" s="27">
        <v>191</v>
      </c>
      <c r="F33" s="27">
        <v>1133</v>
      </c>
      <c r="G33" s="27">
        <v>22956</v>
      </c>
      <c r="H33" s="27">
        <v>71</v>
      </c>
      <c r="I33" s="27">
        <v>171</v>
      </c>
      <c r="J33" s="27">
        <v>2545</v>
      </c>
      <c r="K33" s="27">
        <v>2024</v>
      </c>
      <c r="L33" s="27">
        <v>521</v>
      </c>
      <c r="M33" s="27">
        <v>3</v>
      </c>
      <c r="N33" s="27">
        <v>302</v>
      </c>
      <c r="O33" s="27">
        <v>3299</v>
      </c>
      <c r="P33" s="27">
        <v>25</v>
      </c>
      <c r="Q33" s="27">
        <v>5</v>
      </c>
      <c r="R33" s="27">
        <v>592</v>
      </c>
      <c r="S33" s="27">
        <v>1022</v>
      </c>
    </row>
    <row r="34" spans="1:19" x14ac:dyDescent="0.25">
      <c r="A34" s="26" t="s">
        <v>50</v>
      </c>
      <c r="B34" s="26">
        <v>10623</v>
      </c>
      <c r="C34" s="26">
        <v>10741</v>
      </c>
      <c r="D34" s="26">
        <v>10707</v>
      </c>
      <c r="E34" s="26">
        <v>56</v>
      </c>
      <c r="F34" s="26">
        <v>90</v>
      </c>
      <c r="G34" s="26">
        <v>10535</v>
      </c>
      <c r="H34" s="26">
        <v>13</v>
      </c>
      <c r="I34" s="26">
        <v>16</v>
      </c>
      <c r="J34" s="26">
        <v>1720</v>
      </c>
      <c r="K34" s="26">
        <v>1188</v>
      </c>
      <c r="L34" s="26">
        <v>532</v>
      </c>
      <c r="M34" s="26">
        <v>44</v>
      </c>
      <c r="N34" s="26">
        <v>254</v>
      </c>
      <c r="O34" s="26">
        <v>1286</v>
      </c>
      <c r="P34" s="26">
        <v>6</v>
      </c>
      <c r="Q34" s="26">
        <v>1</v>
      </c>
      <c r="R34" s="26">
        <v>170</v>
      </c>
      <c r="S34" s="26">
        <v>260</v>
      </c>
    </row>
    <row r="35" spans="1:19" x14ac:dyDescent="0.25">
      <c r="A35" s="27" t="s">
        <v>51</v>
      </c>
      <c r="B35" s="27">
        <v>68181</v>
      </c>
      <c r="C35" s="27">
        <v>65247</v>
      </c>
      <c r="D35" s="27">
        <v>63329</v>
      </c>
      <c r="E35" s="27">
        <v>596</v>
      </c>
      <c r="F35" s="27">
        <v>2514</v>
      </c>
      <c r="G35" s="27">
        <v>60974</v>
      </c>
      <c r="H35" s="27">
        <v>334</v>
      </c>
      <c r="I35" s="27">
        <v>621</v>
      </c>
      <c r="J35" s="27">
        <v>8840</v>
      </c>
      <c r="K35" s="27">
        <v>5467</v>
      </c>
      <c r="L35" s="27">
        <v>3373</v>
      </c>
      <c r="M35" s="27">
        <v>211</v>
      </c>
      <c r="N35" s="27">
        <v>1079</v>
      </c>
      <c r="O35" s="27">
        <v>13462</v>
      </c>
      <c r="P35" s="27">
        <v>77</v>
      </c>
      <c r="Q35" s="27">
        <v>3</v>
      </c>
      <c r="R35" s="27">
        <v>1085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20860</v>
      </c>
      <c r="D36" s="26">
        <v>20742</v>
      </c>
      <c r="E36" s="26">
        <v>96</v>
      </c>
      <c r="F36" s="26">
        <v>214</v>
      </c>
      <c r="G36" s="26">
        <v>20491</v>
      </c>
      <c r="H36" s="26">
        <v>44</v>
      </c>
      <c r="I36" s="26">
        <v>43</v>
      </c>
      <c r="J36" s="26">
        <v>1559</v>
      </c>
      <c r="K36" s="26">
        <v>897</v>
      </c>
      <c r="L36" s="26">
        <v>662</v>
      </c>
      <c r="M36" s="26">
        <v>39</v>
      </c>
      <c r="N36" s="26">
        <v>213</v>
      </c>
      <c r="O36" s="26">
        <v>1670</v>
      </c>
      <c r="P36" s="26">
        <v>11</v>
      </c>
      <c r="Q36" s="26">
        <v>0</v>
      </c>
      <c r="R36" s="26">
        <v>444</v>
      </c>
      <c r="S36" s="26">
        <v>257</v>
      </c>
    </row>
    <row r="37" spans="1:19" x14ac:dyDescent="0.25">
      <c r="A37" s="27" t="s">
        <v>53</v>
      </c>
      <c r="B37" s="27">
        <v>30973</v>
      </c>
      <c r="C37" s="27">
        <v>32109</v>
      </c>
      <c r="D37" s="27">
        <v>32164</v>
      </c>
      <c r="E37" s="27">
        <v>140</v>
      </c>
      <c r="F37" s="27">
        <v>85</v>
      </c>
      <c r="G37" s="27">
        <v>30587</v>
      </c>
      <c r="H37" s="27">
        <v>77</v>
      </c>
      <c r="I37" s="27">
        <v>50</v>
      </c>
      <c r="J37" s="27">
        <v>4039</v>
      </c>
      <c r="K37" s="27">
        <v>2301</v>
      </c>
      <c r="L37" s="27">
        <v>1738</v>
      </c>
      <c r="M37" s="27">
        <v>46</v>
      </c>
      <c r="N37" s="27">
        <v>664</v>
      </c>
      <c r="O37" s="27">
        <v>6294</v>
      </c>
      <c r="P37" s="27">
        <v>54</v>
      </c>
      <c r="Q37" s="27">
        <v>86</v>
      </c>
      <c r="R37" s="27">
        <v>465</v>
      </c>
      <c r="S37" s="27">
        <v>226</v>
      </c>
    </row>
    <row r="38" spans="1:19" x14ac:dyDescent="0.25">
      <c r="A38" s="26" t="s">
        <v>54</v>
      </c>
      <c r="B38" s="26">
        <v>6874</v>
      </c>
      <c r="C38" s="26">
        <v>7534</v>
      </c>
      <c r="D38" s="26">
        <v>7597</v>
      </c>
      <c r="E38" s="26">
        <v>66</v>
      </c>
      <c r="F38" s="26">
        <v>3</v>
      </c>
      <c r="G38" s="26">
        <v>7589</v>
      </c>
      <c r="H38" s="26">
        <v>18</v>
      </c>
      <c r="I38" s="26">
        <v>3</v>
      </c>
      <c r="J38" s="26">
        <v>108</v>
      </c>
      <c r="K38" s="26">
        <v>80</v>
      </c>
      <c r="L38" s="26">
        <v>28</v>
      </c>
      <c r="M38" s="26">
        <v>0</v>
      </c>
      <c r="N38" s="26">
        <v>22</v>
      </c>
      <c r="O38" s="26">
        <v>287</v>
      </c>
      <c r="P38" s="26">
        <v>3</v>
      </c>
      <c r="Q38" s="26">
        <v>0</v>
      </c>
      <c r="R38" s="26">
        <v>106</v>
      </c>
      <c r="S38" s="26">
        <v>30</v>
      </c>
    </row>
    <row r="39" spans="1:19" x14ac:dyDescent="0.25">
      <c r="A39" s="30" t="s">
        <v>55</v>
      </c>
      <c r="B39" s="30">
        <v>10344</v>
      </c>
      <c r="C39" s="30">
        <v>10232</v>
      </c>
      <c r="D39" s="30">
        <v>10226</v>
      </c>
      <c r="E39" s="30">
        <v>1</v>
      </c>
      <c r="F39" s="30">
        <v>7</v>
      </c>
      <c r="G39" s="30">
        <v>8605</v>
      </c>
      <c r="H39" s="30">
        <v>0</v>
      </c>
      <c r="I39" s="30">
        <v>0</v>
      </c>
      <c r="J39" s="30">
        <v>689</v>
      </c>
      <c r="K39" s="30">
        <v>18</v>
      </c>
      <c r="L39" s="30">
        <v>671</v>
      </c>
      <c r="M39" s="30"/>
      <c r="N39" s="30">
        <v>120</v>
      </c>
      <c r="O39" s="30">
        <v>226</v>
      </c>
      <c r="P39" s="30">
        <v>3</v>
      </c>
      <c r="Q39" s="30">
        <v>0</v>
      </c>
      <c r="R39" s="30">
        <v>62</v>
      </c>
      <c r="S39" s="30">
        <v>61</v>
      </c>
    </row>
    <row r="40" spans="1:19" x14ac:dyDescent="0.25">
      <c r="A40" s="30" t="s">
        <v>56</v>
      </c>
      <c r="B40" s="30">
        <v>21163</v>
      </c>
      <c r="C40" s="30">
        <v>18462</v>
      </c>
      <c r="D40" s="30">
        <v>18471</v>
      </c>
      <c r="E40" s="30">
        <v>102</v>
      </c>
      <c r="F40" s="30">
        <v>93</v>
      </c>
      <c r="G40" s="30">
        <v>14613</v>
      </c>
      <c r="H40" s="30">
        <v>23</v>
      </c>
      <c r="I40" s="30">
        <v>20</v>
      </c>
      <c r="J40" s="30">
        <v>2397</v>
      </c>
      <c r="K40" s="30">
        <v>19</v>
      </c>
      <c r="L40" s="30">
        <v>2378</v>
      </c>
      <c r="M40" s="30"/>
      <c r="N40" s="30">
        <v>356</v>
      </c>
      <c r="O40" s="30">
        <v>410</v>
      </c>
      <c r="P40" s="30">
        <v>31</v>
      </c>
      <c r="Q40" s="30">
        <v>0</v>
      </c>
      <c r="R40" s="30">
        <v>90</v>
      </c>
      <c r="S40" s="30">
        <v>81</v>
      </c>
    </row>
    <row r="41" spans="1:19" x14ac:dyDescent="0.25">
      <c r="A41" s="30" t="s">
        <v>57</v>
      </c>
      <c r="B41" s="30">
        <v>5959</v>
      </c>
      <c r="C41" s="30">
        <v>6019</v>
      </c>
      <c r="D41" s="30">
        <v>5987</v>
      </c>
      <c r="E41" s="30">
        <v>2</v>
      </c>
      <c r="F41" s="30">
        <v>34</v>
      </c>
      <c r="G41" s="30">
        <v>5415</v>
      </c>
      <c r="H41" s="30">
        <v>0</v>
      </c>
      <c r="I41" s="30">
        <v>13</v>
      </c>
      <c r="J41" s="30">
        <v>121</v>
      </c>
      <c r="K41" s="30">
        <v>101</v>
      </c>
      <c r="L41" s="30">
        <v>20</v>
      </c>
      <c r="M41" s="30"/>
      <c r="N41" s="30">
        <v>57</v>
      </c>
      <c r="O41" s="30">
        <v>288</v>
      </c>
      <c r="P41" s="30">
        <v>3</v>
      </c>
      <c r="Q41" s="30">
        <v>0</v>
      </c>
      <c r="R41" s="30">
        <v>34</v>
      </c>
      <c r="S41" s="30">
        <v>32</v>
      </c>
    </row>
    <row r="42" spans="1:19" x14ac:dyDescent="0.25">
      <c r="A42" s="30" t="s">
        <v>58</v>
      </c>
      <c r="B42" s="30">
        <v>4898</v>
      </c>
      <c r="C42" s="30">
        <v>4952</v>
      </c>
      <c r="D42" s="30">
        <v>4959</v>
      </c>
      <c r="E42" s="30">
        <v>8</v>
      </c>
      <c r="F42" s="30">
        <v>1</v>
      </c>
      <c r="G42" s="30">
        <v>4252</v>
      </c>
      <c r="H42" s="30">
        <v>3</v>
      </c>
      <c r="I42" s="30">
        <v>0</v>
      </c>
      <c r="J42" s="30">
        <v>202</v>
      </c>
      <c r="K42" s="30">
        <v>3</v>
      </c>
      <c r="L42" s="30">
        <v>199</v>
      </c>
      <c r="M42" s="30"/>
      <c r="N42" s="30">
        <v>93</v>
      </c>
      <c r="O42" s="30">
        <v>190</v>
      </c>
      <c r="P42" s="30">
        <v>2</v>
      </c>
      <c r="Q42" s="30">
        <v>0</v>
      </c>
      <c r="R42" s="30">
        <v>12</v>
      </c>
      <c r="S42" s="30">
        <v>29</v>
      </c>
    </row>
    <row r="43" spans="1:19" x14ac:dyDescent="0.25">
      <c r="A43" s="30" t="s">
        <v>59</v>
      </c>
      <c r="B43" s="30">
        <v>13643</v>
      </c>
      <c r="C43" s="30">
        <v>13603</v>
      </c>
      <c r="D43" s="30">
        <v>13479</v>
      </c>
      <c r="E43" s="30">
        <v>11</v>
      </c>
      <c r="F43" s="30">
        <v>135</v>
      </c>
      <c r="G43" s="30">
        <v>9524</v>
      </c>
      <c r="H43" s="30">
        <v>3</v>
      </c>
      <c r="I43" s="30">
        <v>66</v>
      </c>
      <c r="J43" s="30">
        <v>410</v>
      </c>
      <c r="K43" s="30">
        <v>11</v>
      </c>
      <c r="L43" s="30">
        <v>399</v>
      </c>
      <c r="M43" s="30"/>
      <c r="N43" s="30">
        <v>79</v>
      </c>
      <c r="O43" s="30">
        <v>191</v>
      </c>
      <c r="P43" s="30">
        <v>3</v>
      </c>
      <c r="Q43" s="30">
        <v>0</v>
      </c>
      <c r="R43" s="30">
        <v>34</v>
      </c>
      <c r="S43" s="30">
        <v>8</v>
      </c>
    </row>
    <row r="44" spans="1:19" x14ac:dyDescent="0.25">
      <c r="A44" s="31" t="s">
        <v>60</v>
      </c>
      <c r="B44" s="31">
        <v>56007</v>
      </c>
      <c r="C44" s="31">
        <v>53268</v>
      </c>
      <c r="D44" s="31">
        <v>53122</v>
      </c>
      <c r="E44" s="31">
        <v>124</v>
      </c>
      <c r="F44" s="31">
        <v>270</v>
      </c>
      <c r="G44" s="31">
        <v>42409</v>
      </c>
      <c r="H44" s="31">
        <v>29</v>
      </c>
      <c r="I44" s="31">
        <v>99</v>
      </c>
      <c r="J44" s="31">
        <v>3819</v>
      </c>
      <c r="K44" s="31">
        <v>152</v>
      </c>
      <c r="L44" s="31">
        <v>3667</v>
      </c>
      <c r="M44" s="31"/>
      <c r="N44" s="31">
        <v>705</v>
      </c>
      <c r="O44" s="31">
        <v>1305</v>
      </c>
      <c r="P44" s="31">
        <v>42</v>
      </c>
      <c r="Q44" s="31">
        <v>0</v>
      </c>
      <c r="R44" s="31">
        <v>232</v>
      </c>
      <c r="S44" s="31">
        <v>211</v>
      </c>
    </row>
    <row r="45" spans="1:19" x14ac:dyDescent="0.25">
      <c r="A45" s="27" t="s">
        <v>61</v>
      </c>
      <c r="B45" s="27">
        <v>5837</v>
      </c>
      <c r="C45" s="27">
        <v>6001</v>
      </c>
      <c r="D45" s="27">
        <v>6026</v>
      </c>
      <c r="E45" s="27">
        <v>52</v>
      </c>
      <c r="F45" s="27">
        <v>27</v>
      </c>
      <c r="G45" s="27">
        <v>5910</v>
      </c>
      <c r="H45" s="27">
        <v>15</v>
      </c>
      <c r="I45" s="27">
        <v>9</v>
      </c>
      <c r="J45" s="27">
        <v>357</v>
      </c>
      <c r="K45" s="27">
        <v>266</v>
      </c>
      <c r="L45" s="27">
        <v>91</v>
      </c>
      <c r="M45" s="27">
        <v>1</v>
      </c>
      <c r="N45" s="27">
        <v>42</v>
      </c>
      <c r="O45" s="27">
        <v>444</v>
      </c>
      <c r="P45" s="27">
        <v>4</v>
      </c>
      <c r="Q45" s="27">
        <v>0</v>
      </c>
      <c r="R45" s="27">
        <v>37</v>
      </c>
      <c r="S45" s="27">
        <v>79</v>
      </c>
    </row>
    <row r="46" spans="1:19" x14ac:dyDescent="0.25">
      <c r="A46" s="26" t="s">
        <v>62</v>
      </c>
      <c r="B46" s="26">
        <v>6370</v>
      </c>
      <c r="C46" s="26">
        <v>6678</v>
      </c>
      <c r="D46" s="26">
        <v>6669</v>
      </c>
      <c r="E46" s="26">
        <v>11</v>
      </c>
      <c r="F46" s="26">
        <v>20</v>
      </c>
      <c r="G46" s="26">
        <v>6634</v>
      </c>
      <c r="H46" s="26">
        <v>1</v>
      </c>
      <c r="I46" s="26">
        <v>3</v>
      </c>
      <c r="J46" s="26">
        <v>592</v>
      </c>
      <c r="K46" s="26">
        <v>337</v>
      </c>
      <c r="L46" s="26">
        <v>255</v>
      </c>
      <c r="M46" s="26">
        <v>17</v>
      </c>
      <c r="N46" s="26">
        <v>49</v>
      </c>
      <c r="O46" s="26">
        <v>244</v>
      </c>
      <c r="P46" s="26">
        <v>0</v>
      </c>
      <c r="Q46" s="26">
        <v>2</v>
      </c>
      <c r="R46" s="26">
        <v>143</v>
      </c>
      <c r="S46" s="26">
        <v>60</v>
      </c>
    </row>
    <row r="47" spans="1:19" x14ac:dyDescent="0.25">
      <c r="A47" s="27" t="s">
        <v>63</v>
      </c>
      <c r="B47" s="27">
        <v>13871</v>
      </c>
      <c r="C47" s="27">
        <v>14252</v>
      </c>
      <c r="D47" s="27">
        <v>14014</v>
      </c>
      <c r="E47" s="27">
        <v>151</v>
      </c>
      <c r="F47" s="27">
        <v>389</v>
      </c>
      <c r="G47" s="27">
        <v>13944</v>
      </c>
      <c r="H47" s="27">
        <v>38</v>
      </c>
      <c r="I47" s="27">
        <v>49</v>
      </c>
      <c r="J47" s="27">
        <v>1881</v>
      </c>
      <c r="K47" s="27">
        <v>1178</v>
      </c>
      <c r="L47" s="27">
        <v>703</v>
      </c>
      <c r="M47" s="27">
        <v>29</v>
      </c>
      <c r="N47" s="27">
        <v>222</v>
      </c>
      <c r="O47" s="27">
        <v>1505</v>
      </c>
      <c r="P47" s="27">
        <v>6</v>
      </c>
      <c r="Q47" s="27">
        <v>0</v>
      </c>
      <c r="R47" s="27">
        <v>318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33102</v>
      </c>
      <c r="D48" s="26">
        <v>32968</v>
      </c>
      <c r="E48" s="26">
        <v>247</v>
      </c>
      <c r="F48" s="26">
        <v>381</v>
      </c>
      <c r="G48" s="26">
        <v>31577</v>
      </c>
      <c r="H48" s="26">
        <v>127</v>
      </c>
      <c r="I48" s="26">
        <v>110</v>
      </c>
      <c r="J48" s="26">
        <v>3998</v>
      </c>
      <c r="K48" s="26">
        <v>1529</v>
      </c>
      <c r="L48" s="26">
        <v>2469</v>
      </c>
      <c r="M48" s="26">
        <v>83</v>
      </c>
      <c r="N48" s="26">
        <v>336</v>
      </c>
      <c r="O48" s="26">
        <v>1908</v>
      </c>
      <c r="P48" s="26">
        <v>10</v>
      </c>
      <c r="Q48" s="26">
        <v>73</v>
      </c>
      <c r="R48" s="26">
        <v>588</v>
      </c>
      <c r="S48" s="26">
        <v>449</v>
      </c>
    </row>
    <row r="49" spans="1:19" x14ac:dyDescent="0.25">
      <c r="A49" s="27" t="s">
        <v>65</v>
      </c>
      <c r="B49" s="27">
        <v>25235</v>
      </c>
      <c r="C49" s="27">
        <v>25359</v>
      </c>
      <c r="D49" s="27">
        <v>25031</v>
      </c>
      <c r="E49" s="27">
        <v>124</v>
      </c>
      <c r="F49" s="27">
        <v>452</v>
      </c>
      <c r="G49" s="27">
        <v>24884</v>
      </c>
      <c r="H49" s="27">
        <v>71</v>
      </c>
      <c r="I49" s="27">
        <v>65</v>
      </c>
      <c r="J49" s="27">
        <v>3034</v>
      </c>
      <c r="K49" s="27">
        <v>1448</v>
      </c>
      <c r="L49" s="27">
        <v>1586</v>
      </c>
      <c r="M49" s="27">
        <v>153</v>
      </c>
      <c r="N49" s="27">
        <v>377</v>
      </c>
      <c r="O49" s="27">
        <v>2069</v>
      </c>
      <c r="P49" s="27">
        <v>15</v>
      </c>
      <c r="Q49" s="27">
        <v>0</v>
      </c>
      <c r="R49" s="27">
        <v>529</v>
      </c>
      <c r="S49" s="27">
        <v>285</v>
      </c>
    </row>
    <row r="50" spans="1:19" x14ac:dyDescent="0.25">
      <c r="A50" s="26" t="s">
        <v>66</v>
      </c>
      <c r="B50" s="26">
        <v>10376</v>
      </c>
      <c r="C50" s="26">
        <v>10711</v>
      </c>
      <c r="D50" s="26">
        <v>10554</v>
      </c>
      <c r="E50" s="26">
        <v>104</v>
      </c>
      <c r="F50" s="26">
        <v>261</v>
      </c>
      <c r="G50" s="26">
        <v>10073</v>
      </c>
      <c r="H50" s="26">
        <v>34</v>
      </c>
      <c r="I50" s="26">
        <v>31</v>
      </c>
      <c r="J50" s="26">
        <v>1078</v>
      </c>
      <c r="K50" s="26">
        <v>439</v>
      </c>
      <c r="L50" s="26">
        <v>639</v>
      </c>
      <c r="M50" s="26">
        <v>19</v>
      </c>
      <c r="N50" s="26">
        <v>145</v>
      </c>
      <c r="O50" s="26">
        <v>1325</v>
      </c>
      <c r="P50" s="26">
        <v>7</v>
      </c>
      <c r="Q50" s="26">
        <v>1</v>
      </c>
      <c r="R50" s="26">
        <v>230</v>
      </c>
      <c r="S50" s="26">
        <v>259</v>
      </c>
    </row>
    <row r="51" spans="1:19" x14ac:dyDescent="0.25">
      <c r="A51" s="27" t="s">
        <v>67</v>
      </c>
      <c r="B51" s="27">
        <v>33500</v>
      </c>
      <c r="C51" s="27">
        <v>33345</v>
      </c>
      <c r="D51" s="27">
        <v>32658</v>
      </c>
      <c r="E51" s="27">
        <v>235</v>
      </c>
      <c r="F51" s="27">
        <v>922</v>
      </c>
      <c r="G51" s="27">
        <v>32120</v>
      </c>
      <c r="H51" s="27">
        <v>162</v>
      </c>
      <c r="I51" s="27">
        <v>287</v>
      </c>
      <c r="J51" s="27">
        <v>3892</v>
      </c>
      <c r="K51" s="27">
        <v>2153</v>
      </c>
      <c r="L51" s="27">
        <v>1739</v>
      </c>
      <c r="M51" s="27">
        <v>126</v>
      </c>
      <c r="N51" s="27">
        <v>583</v>
      </c>
      <c r="O51" s="27">
        <v>5153</v>
      </c>
      <c r="P51" s="27">
        <v>50</v>
      </c>
      <c r="Q51" s="27">
        <v>2</v>
      </c>
      <c r="R51" s="27">
        <v>611</v>
      </c>
      <c r="S51" s="27">
        <v>666</v>
      </c>
    </row>
    <row r="52" spans="1:19" x14ac:dyDescent="0.25">
      <c r="A52" s="26" t="s">
        <v>68</v>
      </c>
      <c r="B52" s="26">
        <v>13052</v>
      </c>
      <c r="C52" s="26">
        <v>12459</v>
      </c>
      <c r="D52" s="26">
        <v>12299</v>
      </c>
      <c r="E52" s="26">
        <v>67</v>
      </c>
      <c r="F52" s="26">
        <v>227</v>
      </c>
      <c r="G52" s="26">
        <v>12189</v>
      </c>
      <c r="H52" s="26">
        <v>17</v>
      </c>
      <c r="I52" s="26">
        <v>81</v>
      </c>
      <c r="J52" s="26">
        <v>587</v>
      </c>
      <c r="K52" s="26">
        <v>458</v>
      </c>
      <c r="L52" s="26">
        <v>129</v>
      </c>
      <c r="M52" s="26">
        <v>5</v>
      </c>
      <c r="N52" s="26">
        <v>80</v>
      </c>
      <c r="O52" s="26">
        <v>734</v>
      </c>
      <c r="P52" s="26">
        <v>4</v>
      </c>
      <c r="Q52" s="26">
        <v>1</v>
      </c>
      <c r="R52" s="26">
        <v>104</v>
      </c>
      <c r="S52" s="26">
        <v>136</v>
      </c>
    </row>
    <row r="53" spans="1:19" x14ac:dyDescent="0.25">
      <c r="A53" s="27" t="s">
        <v>69</v>
      </c>
      <c r="B53" s="27">
        <v>21582</v>
      </c>
      <c r="C53" s="27">
        <v>22011</v>
      </c>
      <c r="D53" s="27">
        <v>22072</v>
      </c>
      <c r="E53" s="27">
        <v>63</v>
      </c>
      <c r="F53" s="27">
        <v>2</v>
      </c>
      <c r="G53" s="27">
        <v>21319</v>
      </c>
      <c r="H53" s="27">
        <v>33</v>
      </c>
      <c r="I53" s="27">
        <v>0</v>
      </c>
      <c r="J53" s="27">
        <v>2763</v>
      </c>
      <c r="K53" s="27">
        <v>1379</v>
      </c>
      <c r="L53" s="27">
        <v>1384</v>
      </c>
      <c r="M53" s="27">
        <v>30</v>
      </c>
      <c r="N53" s="27">
        <v>267</v>
      </c>
      <c r="O53" s="27">
        <v>1574</v>
      </c>
      <c r="P53" s="27">
        <v>13</v>
      </c>
      <c r="Q53" s="27">
        <v>0</v>
      </c>
      <c r="R53" s="27">
        <v>516</v>
      </c>
      <c r="S53" s="27">
        <v>457</v>
      </c>
    </row>
    <row r="54" spans="1:19" x14ac:dyDescent="0.25">
      <c r="A54" s="26" t="s">
        <v>70</v>
      </c>
      <c r="B54" s="26">
        <v>10848</v>
      </c>
      <c r="C54" s="26">
        <v>10115</v>
      </c>
      <c r="D54" s="26">
        <v>10283</v>
      </c>
      <c r="E54" s="26">
        <v>244</v>
      </c>
      <c r="F54" s="26">
        <v>76</v>
      </c>
      <c r="G54" s="26">
        <v>10090</v>
      </c>
      <c r="H54" s="26">
        <v>68</v>
      </c>
      <c r="I54" s="26">
        <v>9</v>
      </c>
      <c r="J54" s="26">
        <v>414</v>
      </c>
      <c r="K54" s="26">
        <v>226</v>
      </c>
      <c r="L54" s="26">
        <v>188</v>
      </c>
      <c r="M54" s="26">
        <v>0</v>
      </c>
      <c r="N54" s="26">
        <v>53</v>
      </c>
      <c r="O54" s="26">
        <v>357</v>
      </c>
      <c r="P54" s="26">
        <v>5</v>
      </c>
      <c r="Q54" s="26">
        <v>3</v>
      </c>
      <c r="R54" s="26">
        <v>118</v>
      </c>
      <c r="S54" s="26">
        <v>120</v>
      </c>
    </row>
    <row r="55" spans="1:19" x14ac:dyDescent="0.25">
      <c r="A55" s="27" t="s">
        <v>71</v>
      </c>
      <c r="B55" s="27">
        <v>16785</v>
      </c>
      <c r="C55" s="27">
        <v>16607</v>
      </c>
      <c r="D55" s="27">
        <v>16052</v>
      </c>
      <c r="E55" s="27">
        <v>113</v>
      </c>
      <c r="F55" s="27">
        <v>668</v>
      </c>
      <c r="G55" s="27">
        <v>15865</v>
      </c>
      <c r="H55" s="27">
        <v>3</v>
      </c>
      <c r="I55" s="27">
        <v>311</v>
      </c>
      <c r="J55" s="27">
        <v>631</v>
      </c>
      <c r="K55" s="27">
        <v>321</v>
      </c>
      <c r="L55" s="27">
        <v>310</v>
      </c>
      <c r="M55" s="27">
        <v>5</v>
      </c>
      <c r="N55" s="27">
        <v>77</v>
      </c>
      <c r="O55" s="27">
        <v>751</v>
      </c>
      <c r="P55" s="27">
        <v>10</v>
      </c>
      <c r="Q55" s="27">
        <v>0</v>
      </c>
      <c r="R55" s="27">
        <v>180</v>
      </c>
      <c r="S55" s="27">
        <v>140</v>
      </c>
    </row>
    <row r="56" spans="1:19" x14ac:dyDescent="0.25">
      <c r="A56" s="26" t="s">
        <v>72</v>
      </c>
      <c r="B56" s="26">
        <v>18716</v>
      </c>
      <c r="C56" s="26">
        <v>18878</v>
      </c>
      <c r="D56" s="26">
        <v>18586</v>
      </c>
      <c r="E56" s="26">
        <v>17</v>
      </c>
      <c r="F56" s="26">
        <v>309</v>
      </c>
      <c r="G56" s="26">
        <v>17894</v>
      </c>
      <c r="H56" s="26">
        <v>5</v>
      </c>
      <c r="I56" s="26">
        <v>151</v>
      </c>
      <c r="J56" s="26">
        <v>416</v>
      </c>
      <c r="K56" s="26">
        <v>133</v>
      </c>
      <c r="L56" s="26">
        <v>283</v>
      </c>
      <c r="M56" s="26">
        <v>5</v>
      </c>
      <c r="N56" s="26">
        <v>66</v>
      </c>
      <c r="O56" s="26">
        <v>822</v>
      </c>
      <c r="P56" s="26">
        <v>9</v>
      </c>
      <c r="Q56" s="26">
        <v>0</v>
      </c>
      <c r="R56" s="26">
        <v>172</v>
      </c>
      <c r="S56" s="26">
        <v>190</v>
      </c>
    </row>
    <row r="57" spans="1:19" x14ac:dyDescent="0.25">
      <c r="A57" s="32" t="s">
        <v>73</v>
      </c>
      <c r="B57" s="32">
        <v>1041932</v>
      </c>
      <c r="C57" s="32">
        <v>1052083</v>
      </c>
      <c r="D57" s="32">
        <v>1039602</v>
      </c>
      <c r="E57" s="32">
        <v>11988</v>
      </c>
      <c r="F57" s="32">
        <v>24469</v>
      </c>
      <c r="G57" s="32">
        <v>405514</v>
      </c>
      <c r="H57" s="32">
        <v>2964</v>
      </c>
      <c r="I57" s="32">
        <v>8858</v>
      </c>
      <c r="J57" s="32">
        <v>124599</v>
      </c>
      <c r="K57" s="32">
        <v>67980</v>
      </c>
      <c r="L57" s="32">
        <v>56619</v>
      </c>
      <c r="M57" s="32">
        <v>3056</v>
      </c>
      <c r="N57" s="32">
        <v>14633</v>
      </c>
      <c r="O57" s="32">
        <v>126879</v>
      </c>
      <c r="P57" s="32">
        <v>1066</v>
      </c>
      <c r="Q57" s="32">
        <v>238</v>
      </c>
      <c r="R57" s="32">
        <v>18205</v>
      </c>
      <c r="S57" s="32">
        <v>18205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58343</v>
      </c>
      <c r="D2" s="26">
        <v>58625</v>
      </c>
      <c r="E2" s="26">
        <v>415</v>
      </c>
      <c r="F2" s="26">
        <v>133</v>
      </c>
      <c r="G2" s="26">
        <v>56996</v>
      </c>
      <c r="H2" s="26">
        <v>195</v>
      </c>
      <c r="I2" s="26">
        <v>65</v>
      </c>
      <c r="J2" s="26">
        <v>8041</v>
      </c>
      <c r="K2" s="26">
        <v>4792</v>
      </c>
      <c r="L2" s="26">
        <v>3249</v>
      </c>
      <c r="M2" s="26">
        <v>188</v>
      </c>
      <c r="N2" s="26">
        <v>796</v>
      </c>
      <c r="O2" s="26">
        <v>9348</v>
      </c>
      <c r="P2" s="26">
        <v>72</v>
      </c>
      <c r="Q2" s="26">
        <v>3</v>
      </c>
      <c r="R2" s="26">
        <v>1201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23157</v>
      </c>
      <c r="D3" s="27">
        <v>23115</v>
      </c>
      <c r="E3" s="27">
        <v>188</v>
      </c>
      <c r="F3" s="27">
        <v>230</v>
      </c>
      <c r="G3" s="27">
        <v>22620</v>
      </c>
      <c r="H3" s="27">
        <v>83</v>
      </c>
      <c r="I3" s="27">
        <v>121</v>
      </c>
      <c r="J3" s="27">
        <v>2876</v>
      </c>
      <c r="K3" s="27">
        <v>1667</v>
      </c>
      <c r="L3" s="27">
        <v>1209</v>
      </c>
      <c r="M3" s="27">
        <v>127</v>
      </c>
      <c r="N3" s="27">
        <v>393</v>
      </c>
      <c r="O3" s="27">
        <v>4038</v>
      </c>
      <c r="P3" s="27">
        <v>24</v>
      </c>
      <c r="Q3" s="27">
        <v>1</v>
      </c>
      <c r="R3" s="27">
        <v>287</v>
      </c>
      <c r="S3" s="27">
        <v>423</v>
      </c>
    </row>
    <row r="4" spans="1:19" x14ac:dyDescent="0.25">
      <c r="A4" s="26" t="s">
        <v>20</v>
      </c>
      <c r="B4" s="26">
        <v>64927</v>
      </c>
      <c r="C4" s="26">
        <v>64426</v>
      </c>
      <c r="D4" s="26">
        <v>64627</v>
      </c>
      <c r="E4" s="26">
        <v>892</v>
      </c>
      <c r="F4" s="26">
        <v>691</v>
      </c>
      <c r="G4" s="26">
        <v>59536</v>
      </c>
      <c r="H4" s="26">
        <v>484</v>
      </c>
      <c r="I4" s="26">
        <v>117</v>
      </c>
      <c r="J4" s="26">
        <v>14459</v>
      </c>
      <c r="K4" s="26">
        <v>7288</v>
      </c>
      <c r="L4" s="26">
        <v>7171</v>
      </c>
      <c r="M4" s="26">
        <v>341</v>
      </c>
      <c r="N4" s="26">
        <v>1252</v>
      </c>
      <c r="O4" s="26">
        <v>7049</v>
      </c>
      <c r="P4" s="26">
        <v>47</v>
      </c>
      <c r="Q4" s="26">
        <v>1</v>
      </c>
      <c r="R4" s="26">
        <v>1148</v>
      </c>
      <c r="S4" s="26">
        <v>1133</v>
      </c>
    </row>
    <row r="5" spans="1:19" x14ac:dyDescent="0.25">
      <c r="A5" s="27" t="s">
        <v>21</v>
      </c>
      <c r="B5" s="27">
        <v>11333</v>
      </c>
      <c r="C5" s="27">
        <v>11332</v>
      </c>
      <c r="D5" s="27">
        <v>11357</v>
      </c>
      <c r="E5" s="27">
        <v>32</v>
      </c>
      <c r="F5" s="27">
        <v>7</v>
      </c>
      <c r="G5" s="27">
        <v>11067</v>
      </c>
      <c r="H5" s="27">
        <v>8</v>
      </c>
      <c r="I5" s="27">
        <v>3</v>
      </c>
      <c r="J5" s="27">
        <v>178</v>
      </c>
      <c r="K5" s="27">
        <v>107</v>
      </c>
      <c r="L5" s="27">
        <v>71</v>
      </c>
      <c r="M5" s="27">
        <v>9</v>
      </c>
      <c r="N5" s="27">
        <v>30</v>
      </c>
      <c r="O5" s="27">
        <v>201</v>
      </c>
      <c r="P5" s="27">
        <v>0</v>
      </c>
      <c r="Q5" s="27">
        <v>0</v>
      </c>
      <c r="R5" s="27">
        <v>81</v>
      </c>
      <c r="S5" s="27">
        <v>42</v>
      </c>
    </row>
    <row r="6" spans="1:19" x14ac:dyDescent="0.25">
      <c r="A6" s="26" t="s">
        <v>22</v>
      </c>
      <c r="B6" s="26">
        <v>60607</v>
      </c>
      <c r="C6" s="26">
        <v>57703</v>
      </c>
      <c r="D6" s="26">
        <v>57822</v>
      </c>
      <c r="E6" s="26">
        <v>607</v>
      </c>
      <c r="F6" s="26">
        <v>488</v>
      </c>
      <c r="G6" s="26">
        <v>54646</v>
      </c>
      <c r="H6" s="26">
        <v>316</v>
      </c>
      <c r="I6" s="26">
        <v>260</v>
      </c>
      <c r="J6" s="26">
        <v>10572</v>
      </c>
      <c r="K6" s="26">
        <v>4970</v>
      </c>
      <c r="L6" s="26">
        <v>5602</v>
      </c>
      <c r="M6" s="26">
        <v>203</v>
      </c>
      <c r="N6" s="26">
        <v>1050</v>
      </c>
      <c r="O6" s="26">
        <v>12803</v>
      </c>
      <c r="P6" s="26">
        <v>74</v>
      </c>
      <c r="Q6" s="26">
        <v>3</v>
      </c>
      <c r="R6" s="26">
        <v>1188</v>
      </c>
      <c r="S6" s="26">
        <v>1429</v>
      </c>
    </row>
    <row r="7" spans="1:19" x14ac:dyDescent="0.25">
      <c r="A7" s="27" t="s">
        <v>23</v>
      </c>
      <c r="B7" s="27">
        <v>13917</v>
      </c>
      <c r="C7" s="27">
        <v>14628</v>
      </c>
      <c r="D7" s="27">
        <v>14779</v>
      </c>
      <c r="E7" s="27">
        <v>204</v>
      </c>
      <c r="F7" s="27">
        <v>53</v>
      </c>
      <c r="G7" s="27">
        <v>14693</v>
      </c>
      <c r="H7" s="27">
        <v>44</v>
      </c>
      <c r="I7" s="27">
        <v>16</v>
      </c>
      <c r="J7" s="27">
        <v>1326</v>
      </c>
      <c r="K7" s="27">
        <v>1059</v>
      </c>
      <c r="L7" s="27">
        <v>267</v>
      </c>
      <c r="M7" s="27">
        <v>32</v>
      </c>
      <c r="N7" s="27">
        <v>139</v>
      </c>
      <c r="O7" s="27">
        <v>630</v>
      </c>
      <c r="P7" s="27">
        <v>14</v>
      </c>
      <c r="Q7" s="27">
        <v>0</v>
      </c>
      <c r="R7" s="27">
        <v>255</v>
      </c>
      <c r="S7" s="27">
        <v>287</v>
      </c>
    </row>
    <row r="8" spans="1:19" x14ac:dyDescent="0.25">
      <c r="A8" s="26" t="s">
        <v>24</v>
      </c>
      <c r="B8" s="26">
        <v>8472</v>
      </c>
      <c r="C8" s="26">
        <v>8716</v>
      </c>
      <c r="D8" s="26">
        <v>8814</v>
      </c>
      <c r="E8" s="26">
        <v>98</v>
      </c>
      <c r="F8" s="26">
        <v>0</v>
      </c>
      <c r="G8" s="26">
        <v>8658</v>
      </c>
      <c r="H8" s="26">
        <v>5</v>
      </c>
      <c r="I8" s="26">
        <v>0</v>
      </c>
      <c r="J8" s="26">
        <v>701</v>
      </c>
      <c r="K8" s="26">
        <v>543</v>
      </c>
      <c r="L8" s="26">
        <v>158</v>
      </c>
      <c r="M8" s="26">
        <v>14</v>
      </c>
      <c r="N8" s="26">
        <v>84</v>
      </c>
      <c r="O8" s="26">
        <v>562</v>
      </c>
      <c r="P8" s="26">
        <v>4</v>
      </c>
      <c r="Q8" s="26">
        <v>1</v>
      </c>
      <c r="R8" s="26">
        <v>152</v>
      </c>
      <c r="S8" s="26">
        <v>198</v>
      </c>
    </row>
    <row r="9" spans="1:19" x14ac:dyDescent="0.25">
      <c r="A9" s="27" t="s">
        <v>25</v>
      </c>
      <c r="B9" s="27">
        <v>11375</v>
      </c>
      <c r="C9" s="27">
        <v>10968</v>
      </c>
      <c r="D9" s="27">
        <v>10905</v>
      </c>
      <c r="E9" s="27">
        <v>34</v>
      </c>
      <c r="F9" s="27">
        <v>97</v>
      </c>
      <c r="G9" s="27">
        <v>10698</v>
      </c>
      <c r="H9" s="27">
        <v>2</v>
      </c>
      <c r="I9" s="27">
        <v>22</v>
      </c>
      <c r="J9" s="27">
        <v>355</v>
      </c>
      <c r="K9" s="27">
        <v>258</v>
      </c>
      <c r="L9" s="27">
        <v>97</v>
      </c>
      <c r="M9" s="27">
        <v>7</v>
      </c>
      <c r="N9" s="27">
        <v>47</v>
      </c>
      <c r="O9" s="27">
        <v>293</v>
      </c>
      <c r="P9" s="27">
        <v>0</v>
      </c>
      <c r="Q9" s="27">
        <v>0</v>
      </c>
      <c r="R9" s="27">
        <v>53</v>
      </c>
      <c r="S9" s="27">
        <v>26</v>
      </c>
    </row>
    <row r="10" spans="1:19" x14ac:dyDescent="0.25">
      <c r="A10" s="26" t="s">
        <v>26</v>
      </c>
      <c r="B10" s="26">
        <v>5656</v>
      </c>
      <c r="C10" s="26">
        <v>6231</v>
      </c>
      <c r="D10" s="26">
        <v>6229</v>
      </c>
      <c r="E10" s="26">
        <v>43</v>
      </c>
      <c r="F10" s="26">
        <v>45</v>
      </c>
      <c r="G10" s="26">
        <v>6089</v>
      </c>
      <c r="H10" s="26">
        <v>0</v>
      </c>
      <c r="I10" s="26">
        <v>1</v>
      </c>
      <c r="J10" s="26">
        <v>46</v>
      </c>
      <c r="K10" s="26">
        <v>20</v>
      </c>
      <c r="L10" s="26">
        <v>26</v>
      </c>
      <c r="M10" s="26">
        <v>0</v>
      </c>
      <c r="N10" s="26">
        <v>17</v>
      </c>
      <c r="O10" s="26">
        <v>138</v>
      </c>
      <c r="P10" s="26">
        <v>0</v>
      </c>
      <c r="Q10" s="26">
        <v>0</v>
      </c>
      <c r="R10" s="26">
        <v>32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11768</v>
      </c>
      <c r="D11" s="27">
        <v>12116</v>
      </c>
      <c r="E11" s="27">
        <v>1900</v>
      </c>
      <c r="F11" s="27">
        <v>1552</v>
      </c>
      <c r="G11" s="27">
        <v>12116</v>
      </c>
      <c r="H11" s="27">
        <v>1900</v>
      </c>
      <c r="I11" s="27">
        <v>1552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2</v>
      </c>
    </row>
    <row r="12" spans="1:19" x14ac:dyDescent="0.25">
      <c r="A12" s="28" t="s">
        <v>28</v>
      </c>
      <c r="B12" s="28">
        <v>3124</v>
      </c>
      <c r="C12" s="28">
        <v>3125</v>
      </c>
      <c r="D12" s="28">
        <v>3131</v>
      </c>
      <c r="E12" s="28">
        <v>59</v>
      </c>
      <c r="F12" s="28">
        <v>53</v>
      </c>
      <c r="G12" s="28">
        <v>3022</v>
      </c>
      <c r="H12" s="28">
        <v>20</v>
      </c>
      <c r="I12" s="28">
        <v>10</v>
      </c>
      <c r="J12" s="28">
        <v>375</v>
      </c>
      <c r="K12" s="28">
        <v>231</v>
      </c>
      <c r="L12" s="28">
        <v>144</v>
      </c>
      <c r="M12" s="28"/>
      <c r="N12" s="28">
        <v>41</v>
      </c>
      <c r="O12" s="28">
        <v>525</v>
      </c>
      <c r="P12" s="28">
        <v>11</v>
      </c>
      <c r="Q12" s="28">
        <v>0</v>
      </c>
      <c r="R12" s="28">
        <v>96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5067</v>
      </c>
      <c r="D13" s="28">
        <v>5139</v>
      </c>
      <c r="E13" s="28">
        <v>83</v>
      </c>
      <c r="F13" s="28">
        <v>11</v>
      </c>
      <c r="G13" s="28">
        <v>5049</v>
      </c>
      <c r="H13" s="28">
        <v>41</v>
      </c>
      <c r="I13" s="28">
        <v>10</v>
      </c>
      <c r="J13" s="28">
        <v>591</v>
      </c>
      <c r="K13" s="28">
        <v>327</v>
      </c>
      <c r="L13" s="28">
        <v>264</v>
      </c>
      <c r="M13" s="28"/>
      <c r="N13" s="28">
        <v>74</v>
      </c>
      <c r="O13" s="28">
        <v>415</v>
      </c>
      <c r="P13" s="28">
        <v>3</v>
      </c>
      <c r="Q13" s="28">
        <v>1</v>
      </c>
      <c r="R13" s="28">
        <v>193</v>
      </c>
      <c r="S13" s="28">
        <v>160</v>
      </c>
    </row>
    <row r="14" spans="1:19" x14ac:dyDescent="0.25">
      <c r="A14" s="28" t="s">
        <v>30</v>
      </c>
      <c r="B14" s="28">
        <v>16823</v>
      </c>
      <c r="C14" s="28">
        <v>14945</v>
      </c>
      <c r="D14" s="28">
        <v>14151</v>
      </c>
      <c r="E14" s="28">
        <v>160</v>
      </c>
      <c r="F14" s="28">
        <v>954</v>
      </c>
      <c r="G14" s="28">
        <v>13922</v>
      </c>
      <c r="H14" s="28">
        <v>75</v>
      </c>
      <c r="I14" s="28">
        <v>232</v>
      </c>
      <c r="J14" s="28">
        <v>1335</v>
      </c>
      <c r="K14" s="28">
        <v>835</v>
      </c>
      <c r="L14" s="28">
        <v>500</v>
      </c>
      <c r="M14" s="28"/>
      <c r="N14" s="28">
        <v>211</v>
      </c>
      <c r="O14" s="28">
        <v>1347</v>
      </c>
      <c r="P14" s="28">
        <v>23</v>
      </c>
      <c r="Q14" s="28">
        <v>1</v>
      </c>
      <c r="R14" s="28">
        <v>508</v>
      </c>
      <c r="S14" s="28">
        <v>271</v>
      </c>
    </row>
    <row r="15" spans="1:19" x14ac:dyDescent="0.25">
      <c r="A15" s="28" t="s">
        <v>31</v>
      </c>
      <c r="B15" s="28">
        <v>10735</v>
      </c>
      <c r="C15" s="28">
        <v>8474</v>
      </c>
      <c r="D15" s="28">
        <v>8532</v>
      </c>
      <c r="E15" s="28">
        <v>95</v>
      </c>
      <c r="F15" s="28">
        <v>37</v>
      </c>
      <c r="G15" s="28">
        <v>8358</v>
      </c>
      <c r="H15" s="28">
        <v>41</v>
      </c>
      <c r="I15" s="28">
        <v>11</v>
      </c>
      <c r="J15" s="28">
        <v>1457</v>
      </c>
      <c r="K15" s="28">
        <v>845</v>
      </c>
      <c r="L15" s="28">
        <v>612</v>
      </c>
      <c r="M15" s="28"/>
      <c r="N15" s="28">
        <v>140</v>
      </c>
      <c r="O15" s="28">
        <v>934</v>
      </c>
      <c r="P15" s="28">
        <v>12</v>
      </c>
      <c r="Q15" s="28">
        <v>0</v>
      </c>
      <c r="R15" s="28">
        <v>349</v>
      </c>
      <c r="S15" s="28">
        <v>453</v>
      </c>
    </row>
    <row r="16" spans="1:19" x14ac:dyDescent="0.25">
      <c r="A16" s="29" t="s">
        <v>32</v>
      </c>
      <c r="B16" s="29">
        <v>35759</v>
      </c>
      <c r="C16" s="29">
        <v>31611</v>
      </c>
      <c r="D16" s="29">
        <v>30953</v>
      </c>
      <c r="E16" s="29">
        <v>397</v>
      </c>
      <c r="F16" s="29">
        <v>1055</v>
      </c>
      <c r="G16" s="29">
        <v>30351</v>
      </c>
      <c r="H16" s="29">
        <v>177</v>
      </c>
      <c r="I16" s="29">
        <v>263</v>
      </c>
      <c r="J16" s="29">
        <v>3758</v>
      </c>
      <c r="K16" s="29">
        <v>2238</v>
      </c>
      <c r="L16" s="29">
        <v>1520</v>
      </c>
      <c r="M16" s="29">
        <v>79</v>
      </c>
      <c r="N16" s="29">
        <v>466</v>
      </c>
      <c r="O16" s="29">
        <v>3221</v>
      </c>
      <c r="P16" s="29">
        <v>49</v>
      </c>
      <c r="Q16" s="29">
        <v>2</v>
      </c>
      <c r="R16" s="29">
        <v>1146</v>
      </c>
      <c r="S16" s="29">
        <v>967</v>
      </c>
    </row>
    <row r="17" spans="1:19" x14ac:dyDescent="0.25">
      <c r="A17" s="27" t="s">
        <v>33</v>
      </c>
      <c r="B17" s="27">
        <v>8497</v>
      </c>
      <c r="C17" s="27">
        <v>8456</v>
      </c>
      <c r="D17" s="27">
        <v>8313</v>
      </c>
      <c r="E17" s="27">
        <v>9</v>
      </c>
      <c r="F17" s="27">
        <v>152</v>
      </c>
      <c r="G17" s="27">
        <v>8081</v>
      </c>
      <c r="H17" s="27">
        <v>4</v>
      </c>
      <c r="I17" s="27">
        <v>33</v>
      </c>
      <c r="J17" s="27">
        <v>221</v>
      </c>
      <c r="K17" s="27">
        <v>113</v>
      </c>
      <c r="L17" s="27">
        <v>108</v>
      </c>
      <c r="M17" s="27">
        <v>13</v>
      </c>
      <c r="N17" s="27">
        <v>46</v>
      </c>
      <c r="O17" s="27">
        <v>456</v>
      </c>
      <c r="P17" s="27">
        <v>1</v>
      </c>
      <c r="Q17" s="27">
        <v>0</v>
      </c>
      <c r="R17" s="27">
        <v>74</v>
      </c>
      <c r="S17" s="27">
        <v>30</v>
      </c>
    </row>
    <row r="18" spans="1:19" x14ac:dyDescent="0.25">
      <c r="A18" s="26" t="s">
        <v>34</v>
      </c>
      <c r="B18" s="26">
        <v>15052</v>
      </c>
      <c r="C18" s="26">
        <v>15563</v>
      </c>
      <c r="D18" s="26">
        <v>15556</v>
      </c>
      <c r="E18" s="26">
        <v>190</v>
      </c>
      <c r="F18" s="26">
        <v>197</v>
      </c>
      <c r="G18" s="26">
        <v>15260</v>
      </c>
      <c r="H18" s="26">
        <v>73</v>
      </c>
      <c r="I18" s="26">
        <v>31</v>
      </c>
      <c r="J18" s="26">
        <v>3271</v>
      </c>
      <c r="K18" s="26">
        <v>1244</v>
      </c>
      <c r="L18" s="26">
        <v>2027</v>
      </c>
      <c r="M18" s="26">
        <v>187</v>
      </c>
      <c r="N18" s="26">
        <v>271</v>
      </c>
      <c r="O18" s="26">
        <v>3770</v>
      </c>
      <c r="P18" s="26">
        <v>21</v>
      </c>
      <c r="Q18" s="26">
        <v>6</v>
      </c>
      <c r="R18" s="26">
        <v>652</v>
      </c>
      <c r="S18" s="26">
        <v>457</v>
      </c>
    </row>
    <row r="19" spans="1:19" x14ac:dyDescent="0.25">
      <c r="A19" s="27" t="s">
        <v>35</v>
      </c>
      <c r="B19" s="27">
        <v>9239</v>
      </c>
      <c r="C19" s="27">
        <v>9458</v>
      </c>
      <c r="D19" s="27">
        <v>9457</v>
      </c>
      <c r="E19" s="27">
        <v>0</v>
      </c>
      <c r="F19" s="27">
        <v>1</v>
      </c>
      <c r="G19" s="27">
        <v>9377</v>
      </c>
      <c r="H19" s="27">
        <v>0</v>
      </c>
      <c r="I19" s="27">
        <v>0</v>
      </c>
      <c r="J19" s="27">
        <v>265</v>
      </c>
      <c r="K19" s="27">
        <v>115</v>
      </c>
      <c r="L19" s="27">
        <v>150</v>
      </c>
      <c r="M19" s="27">
        <v>0</v>
      </c>
      <c r="N19" s="27">
        <v>33</v>
      </c>
      <c r="O19" s="27">
        <v>115</v>
      </c>
      <c r="P19" s="27">
        <v>0</v>
      </c>
      <c r="Q19" s="27">
        <v>1</v>
      </c>
      <c r="R19" s="27">
        <v>75</v>
      </c>
      <c r="S19" s="27">
        <v>63</v>
      </c>
    </row>
    <row r="20" spans="1:19" x14ac:dyDescent="0.25">
      <c r="A20" s="26" t="s">
        <v>36</v>
      </c>
      <c r="B20" s="26">
        <v>33625</v>
      </c>
      <c r="C20" s="26">
        <v>33596</v>
      </c>
      <c r="D20" s="26">
        <v>33718</v>
      </c>
      <c r="E20" s="26">
        <v>246</v>
      </c>
      <c r="F20" s="26">
        <v>124</v>
      </c>
      <c r="G20" s="26">
        <v>31804</v>
      </c>
      <c r="H20" s="26">
        <v>61</v>
      </c>
      <c r="I20" s="26">
        <v>34</v>
      </c>
      <c r="J20" s="26">
        <v>4816</v>
      </c>
      <c r="K20" s="26">
        <v>2671</v>
      </c>
      <c r="L20" s="26">
        <v>2145</v>
      </c>
      <c r="M20" s="26">
        <v>76</v>
      </c>
      <c r="N20" s="26">
        <v>504</v>
      </c>
      <c r="O20" s="26">
        <v>3252</v>
      </c>
      <c r="P20" s="26">
        <v>25</v>
      </c>
      <c r="Q20" s="26">
        <v>0</v>
      </c>
      <c r="R20" s="26">
        <v>426</v>
      </c>
      <c r="S20" s="26">
        <v>827</v>
      </c>
    </row>
    <row r="21" spans="1:19" x14ac:dyDescent="0.25">
      <c r="A21" s="27" t="s">
        <v>37</v>
      </c>
      <c r="B21" s="27">
        <v>27975</v>
      </c>
      <c r="C21" s="27">
        <v>28384</v>
      </c>
      <c r="D21" s="27">
        <v>28450</v>
      </c>
      <c r="E21" s="27">
        <v>191</v>
      </c>
      <c r="F21" s="27">
        <v>125</v>
      </c>
      <c r="G21" s="27">
        <v>27085</v>
      </c>
      <c r="H21" s="27">
        <v>48</v>
      </c>
      <c r="I21" s="27">
        <v>20</v>
      </c>
      <c r="J21" s="27">
        <v>3976</v>
      </c>
      <c r="K21" s="27">
        <v>2528</v>
      </c>
      <c r="L21" s="27">
        <v>1448</v>
      </c>
      <c r="M21" s="27">
        <v>54</v>
      </c>
      <c r="N21" s="27">
        <v>564</v>
      </c>
      <c r="O21" s="27">
        <v>5232</v>
      </c>
      <c r="P21" s="27">
        <v>17</v>
      </c>
      <c r="Q21" s="27">
        <v>2</v>
      </c>
      <c r="R21" s="27">
        <v>242</v>
      </c>
      <c r="S21" s="27">
        <v>433</v>
      </c>
    </row>
    <row r="22" spans="1:19" x14ac:dyDescent="0.25">
      <c r="A22" s="26" t="s">
        <v>38</v>
      </c>
      <c r="B22" s="26">
        <v>20034</v>
      </c>
      <c r="C22" s="26">
        <v>19301</v>
      </c>
      <c r="D22" s="26">
        <v>19380</v>
      </c>
      <c r="E22" s="26">
        <v>102</v>
      </c>
      <c r="F22" s="26">
        <v>23</v>
      </c>
      <c r="G22" s="26">
        <v>18263</v>
      </c>
      <c r="H22" s="26">
        <v>7</v>
      </c>
      <c r="I22" s="26">
        <v>1</v>
      </c>
      <c r="J22" s="26">
        <v>752</v>
      </c>
      <c r="K22" s="26">
        <v>464</v>
      </c>
      <c r="L22" s="26">
        <v>288</v>
      </c>
      <c r="M22" s="26">
        <v>8</v>
      </c>
      <c r="N22" s="26">
        <v>112</v>
      </c>
      <c r="O22" s="26">
        <v>1791</v>
      </c>
      <c r="P22" s="26">
        <v>7</v>
      </c>
      <c r="Q22" s="26">
        <v>1</v>
      </c>
      <c r="R22" s="26">
        <v>240</v>
      </c>
      <c r="S22" s="26">
        <v>89</v>
      </c>
    </row>
    <row r="23" spans="1:19" x14ac:dyDescent="0.25">
      <c r="A23" s="27" t="s">
        <v>39</v>
      </c>
      <c r="B23" s="27">
        <v>22175</v>
      </c>
      <c r="C23" s="27">
        <v>22305</v>
      </c>
      <c r="D23" s="27">
        <v>22198</v>
      </c>
      <c r="E23" s="27">
        <v>208</v>
      </c>
      <c r="F23" s="27">
        <v>315</v>
      </c>
      <c r="G23" s="27">
        <v>21100</v>
      </c>
      <c r="H23" s="27">
        <v>61</v>
      </c>
      <c r="I23" s="27">
        <v>65</v>
      </c>
      <c r="J23" s="27">
        <v>3172</v>
      </c>
      <c r="K23" s="27">
        <v>1594</v>
      </c>
      <c r="L23" s="27">
        <v>1578</v>
      </c>
      <c r="M23" s="27">
        <v>101</v>
      </c>
      <c r="N23" s="27">
        <v>380</v>
      </c>
      <c r="O23" s="27">
        <v>3442</v>
      </c>
      <c r="P23" s="27">
        <v>36</v>
      </c>
      <c r="Q23" s="27">
        <v>5</v>
      </c>
      <c r="R23" s="27">
        <v>504</v>
      </c>
      <c r="S23" s="27">
        <v>553</v>
      </c>
    </row>
    <row r="24" spans="1:19" x14ac:dyDescent="0.25">
      <c r="A24" s="26" t="s">
        <v>40</v>
      </c>
      <c r="B24" s="26">
        <v>85313</v>
      </c>
      <c r="C24" s="26">
        <v>88134</v>
      </c>
      <c r="D24" s="26">
        <v>88542</v>
      </c>
      <c r="E24" s="26">
        <v>864</v>
      </c>
      <c r="F24" s="26">
        <v>456</v>
      </c>
      <c r="G24" s="26">
        <v>78302</v>
      </c>
      <c r="H24" s="26">
        <v>422</v>
      </c>
      <c r="I24" s="26">
        <v>107</v>
      </c>
      <c r="J24" s="26">
        <v>17967</v>
      </c>
      <c r="K24" s="26">
        <v>10248</v>
      </c>
      <c r="L24" s="26">
        <v>7719</v>
      </c>
      <c r="M24" s="26">
        <v>775</v>
      </c>
      <c r="N24" s="26">
        <v>1694</v>
      </c>
      <c r="O24" s="26">
        <v>18698</v>
      </c>
      <c r="P24" s="26">
        <v>195</v>
      </c>
      <c r="Q24" s="26">
        <v>7</v>
      </c>
      <c r="R24" s="26">
        <v>1475</v>
      </c>
      <c r="S24" s="26">
        <v>1856</v>
      </c>
    </row>
    <row r="25" spans="1:19" x14ac:dyDescent="0.25">
      <c r="A25" s="27" t="s">
        <v>41</v>
      </c>
      <c r="B25" s="27">
        <v>13409</v>
      </c>
      <c r="C25" s="27">
        <v>13152</v>
      </c>
      <c r="D25" s="27">
        <v>13363</v>
      </c>
      <c r="E25" s="27">
        <v>235</v>
      </c>
      <c r="F25" s="27">
        <v>24</v>
      </c>
      <c r="G25" s="27">
        <v>12947</v>
      </c>
      <c r="H25" s="27">
        <v>80</v>
      </c>
      <c r="I25" s="27">
        <v>10</v>
      </c>
      <c r="J25" s="27">
        <v>1587</v>
      </c>
      <c r="K25" s="27">
        <v>929</v>
      </c>
      <c r="L25" s="27">
        <v>658</v>
      </c>
      <c r="M25" s="27">
        <v>25</v>
      </c>
      <c r="N25" s="27">
        <v>154</v>
      </c>
      <c r="O25" s="27">
        <v>939</v>
      </c>
      <c r="P25" s="27">
        <v>3</v>
      </c>
      <c r="Q25" s="27">
        <v>0</v>
      </c>
      <c r="R25" s="27">
        <v>463</v>
      </c>
      <c r="S25" s="27">
        <v>227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26</v>
      </c>
      <c r="N26" s="26">
        <v>0</v>
      </c>
      <c r="O26" s="26">
        <v>139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16233</v>
      </c>
      <c r="D27" s="27">
        <v>16367</v>
      </c>
      <c r="E27" s="27">
        <v>147</v>
      </c>
      <c r="F27" s="27">
        <v>13</v>
      </c>
      <c r="G27" s="27">
        <v>15907</v>
      </c>
      <c r="H27" s="27">
        <v>51</v>
      </c>
      <c r="I27" s="27">
        <v>7</v>
      </c>
      <c r="J27" s="27">
        <v>1283</v>
      </c>
      <c r="K27" s="27">
        <v>831</v>
      </c>
      <c r="L27" s="27">
        <v>452</v>
      </c>
      <c r="M27" s="27">
        <v>41</v>
      </c>
      <c r="N27" s="27">
        <v>144</v>
      </c>
      <c r="O27" s="27">
        <v>1067</v>
      </c>
      <c r="P27" s="27">
        <v>6</v>
      </c>
      <c r="Q27" s="27">
        <v>1</v>
      </c>
      <c r="R27" s="27">
        <v>302</v>
      </c>
      <c r="S27" s="27">
        <v>259</v>
      </c>
    </row>
    <row r="28" spans="1:19" x14ac:dyDescent="0.25">
      <c r="A28" s="26" t="s">
        <v>44</v>
      </c>
      <c r="B28" s="26">
        <v>3808</v>
      </c>
      <c r="C28" s="26">
        <v>4030</v>
      </c>
      <c r="D28" s="26">
        <v>4072</v>
      </c>
      <c r="E28" s="26">
        <v>43</v>
      </c>
      <c r="F28" s="26">
        <v>1</v>
      </c>
      <c r="G28" s="26">
        <v>4028</v>
      </c>
      <c r="H28" s="26">
        <v>4</v>
      </c>
      <c r="I28" s="26">
        <v>1</v>
      </c>
      <c r="J28" s="26">
        <v>502</v>
      </c>
      <c r="K28" s="26">
        <v>338</v>
      </c>
      <c r="L28" s="26">
        <v>164</v>
      </c>
      <c r="M28" s="26">
        <v>15</v>
      </c>
      <c r="N28" s="26">
        <v>82</v>
      </c>
      <c r="O28" s="26">
        <v>558</v>
      </c>
      <c r="P28" s="26">
        <v>7</v>
      </c>
      <c r="Q28" s="26">
        <v>0</v>
      </c>
      <c r="R28" s="26">
        <v>44</v>
      </c>
      <c r="S28" s="26">
        <v>74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17452</v>
      </c>
      <c r="E29" s="27">
        <v>244</v>
      </c>
      <c r="F29" s="27">
        <v>84</v>
      </c>
      <c r="G29" s="27">
        <v>17140</v>
      </c>
      <c r="H29" s="27">
        <v>100</v>
      </c>
      <c r="I29" s="27">
        <v>17</v>
      </c>
      <c r="J29" s="27">
        <v>2709</v>
      </c>
      <c r="K29" s="27">
        <v>1581</v>
      </c>
      <c r="L29" s="27">
        <v>1128</v>
      </c>
      <c r="M29" s="27">
        <v>21</v>
      </c>
      <c r="N29" s="27">
        <v>276</v>
      </c>
      <c r="O29" s="27">
        <v>1904</v>
      </c>
      <c r="P29" s="27">
        <v>12</v>
      </c>
      <c r="Q29" s="27">
        <v>1</v>
      </c>
      <c r="R29" s="27">
        <v>473</v>
      </c>
      <c r="S29" s="27">
        <v>388</v>
      </c>
    </row>
    <row r="30" spans="1:19" x14ac:dyDescent="0.25">
      <c r="A30" s="26" t="s">
        <v>46</v>
      </c>
      <c r="B30" s="26">
        <v>1201</v>
      </c>
      <c r="C30" s="26">
        <v>1206</v>
      </c>
      <c r="D30" s="26">
        <v>1208</v>
      </c>
      <c r="E30" s="26">
        <v>21</v>
      </c>
      <c r="F30" s="26">
        <v>19</v>
      </c>
      <c r="G30" s="26">
        <v>1066</v>
      </c>
      <c r="H30" s="26">
        <v>6</v>
      </c>
      <c r="I30" s="26">
        <v>5</v>
      </c>
      <c r="J30" s="26">
        <v>13</v>
      </c>
      <c r="K30" s="26">
        <v>10</v>
      </c>
      <c r="L30" s="26">
        <v>3</v>
      </c>
      <c r="M30" s="26">
        <v>0</v>
      </c>
      <c r="N30" s="26">
        <v>6</v>
      </c>
      <c r="O30" s="26">
        <v>167</v>
      </c>
      <c r="P30" s="26">
        <v>0</v>
      </c>
      <c r="Q30" s="26">
        <v>0</v>
      </c>
      <c r="R30" s="26">
        <v>65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21612</v>
      </c>
      <c r="E31" s="27">
        <v>202</v>
      </c>
      <c r="F31" s="27">
        <v>327</v>
      </c>
      <c r="G31" s="27">
        <v>20734</v>
      </c>
      <c r="H31" s="27">
        <v>49</v>
      </c>
      <c r="I31" s="27">
        <v>99</v>
      </c>
      <c r="J31" s="27">
        <v>659</v>
      </c>
      <c r="K31" s="27">
        <v>308</v>
      </c>
      <c r="L31" s="27">
        <v>351</v>
      </c>
      <c r="M31" s="27">
        <v>25</v>
      </c>
      <c r="N31" s="27">
        <v>80</v>
      </c>
      <c r="O31" s="27">
        <v>625</v>
      </c>
      <c r="P31" s="27">
        <v>3</v>
      </c>
      <c r="Q31" s="27">
        <v>0</v>
      </c>
      <c r="R31" s="27">
        <v>258</v>
      </c>
      <c r="S31" s="27">
        <v>79</v>
      </c>
    </row>
    <row r="32" spans="1:19" x14ac:dyDescent="0.25">
      <c r="A32" s="26" t="s">
        <v>48</v>
      </c>
      <c r="B32" s="26">
        <v>22425</v>
      </c>
      <c r="C32" s="26">
        <v>23656</v>
      </c>
      <c r="D32" s="26">
        <v>23822</v>
      </c>
      <c r="E32" s="26">
        <v>220</v>
      </c>
      <c r="F32" s="26">
        <v>54</v>
      </c>
      <c r="G32" s="26">
        <v>23552</v>
      </c>
      <c r="H32" s="26">
        <v>106</v>
      </c>
      <c r="I32" s="26">
        <v>40</v>
      </c>
      <c r="J32" s="26">
        <v>3768</v>
      </c>
      <c r="K32" s="26">
        <v>2684</v>
      </c>
      <c r="L32" s="26">
        <v>1084</v>
      </c>
      <c r="M32" s="26">
        <v>58</v>
      </c>
      <c r="N32" s="26">
        <v>461</v>
      </c>
      <c r="O32" s="26">
        <v>2561</v>
      </c>
      <c r="P32" s="26">
        <v>24</v>
      </c>
      <c r="Q32" s="26">
        <v>9</v>
      </c>
      <c r="R32" s="26">
        <v>545</v>
      </c>
      <c r="S32" s="26">
        <v>478</v>
      </c>
    </row>
    <row r="33" spans="1:19" x14ac:dyDescent="0.25">
      <c r="A33" s="27" t="s">
        <v>49</v>
      </c>
      <c r="B33" s="27">
        <v>23561</v>
      </c>
      <c r="C33" s="27">
        <v>23334</v>
      </c>
      <c r="D33" s="27">
        <v>23356</v>
      </c>
      <c r="E33" s="27">
        <v>119</v>
      </c>
      <c r="F33" s="27">
        <v>97</v>
      </c>
      <c r="G33" s="27">
        <v>22977</v>
      </c>
      <c r="H33" s="27">
        <v>60</v>
      </c>
      <c r="I33" s="27">
        <v>12</v>
      </c>
      <c r="J33" s="27">
        <v>2725</v>
      </c>
      <c r="K33" s="27">
        <v>2103</v>
      </c>
      <c r="L33" s="27">
        <v>622</v>
      </c>
      <c r="M33" s="27">
        <v>2</v>
      </c>
      <c r="N33" s="27">
        <v>315</v>
      </c>
      <c r="O33" s="27">
        <v>3320</v>
      </c>
      <c r="P33" s="27">
        <v>22</v>
      </c>
      <c r="Q33" s="27">
        <v>1</v>
      </c>
      <c r="R33" s="27">
        <v>554</v>
      </c>
      <c r="S33" s="27">
        <v>943</v>
      </c>
    </row>
    <row r="34" spans="1:19" x14ac:dyDescent="0.25">
      <c r="A34" s="26" t="s">
        <v>50</v>
      </c>
      <c r="B34" s="26">
        <v>10623</v>
      </c>
      <c r="C34" s="26">
        <v>10706</v>
      </c>
      <c r="D34" s="26">
        <v>10742</v>
      </c>
      <c r="E34" s="26">
        <v>65</v>
      </c>
      <c r="F34" s="26">
        <v>29</v>
      </c>
      <c r="G34" s="26">
        <v>10565</v>
      </c>
      <c r="H34" s="26">
        <v>22</v>
      </c>
      <c r="I34" s="26">
        <v>1</v>
      </c>
      <c r="J34" s="26">
        <v>1874</v>
      </c>
      <c r="K34" s="26">
        <v>1256</v>
      </c>
      <c r="L34" s="26">
        <v>618</v>
      </c>
      <c r="M34" s="26">
        <v>65</v>
      </c>
      <c r="N34" s="26">
        <v>234</v>
      </c>
      <c r="O34" s="26">
        <v>1300</v>
      </c>
      <c r="P34" s="26">
        <v>12</v>
      </c>
      <c r="Q34" s="26">
        <v>1</v>
      </c>
      <c r="R34" s="26">
        <v>146</v>
      </c>
      <c r="S34" s="26">
        <v>331</v>
      </c>
    </row>
    <row r="35" spans="1:19" x14ac:dyDescent="0.25">
      <c r="A35" s="27" t="s">
        <v>51</v>
      </c>
      <c r="B35" s="27">
        <v>68181</v>
      </c>
      <c r="C35" s="27">
        <v>63330</v>
      </c>
      <c r="D35" s="27">
        <v>64020</v>
      </c>
      <c r="E35" s="27">
        <v>943</v>
      </c>
      <c r="F35" s="27">
        <v>253</v>
      </c>
      <c r="G35" s="27">
        <v>61645</v>
      </c>
      <c r="H35" s="27">
        <v>639</v>
      </c>
      <c r="I35" s="27">
        <v>71</v>
      </c>
      <c r="J35" s="27">
        <v>9347</v>
      </c>
      <c r="K35" s="27">
        <v>5813</v>
      </c>
      <c r="L35" s="27">
        <v>3534</v>
      </c>
      <c r="M35" s="27">
        <v>199</v>
      </c>
      <c r="N35" s="27">
        <v>1099</v>
      </c>
      <c r="O35" s="27">
        <v>13538</v>
      </c>
      <c r="P35" s="27">
        <v>78</v>
      </c>
      <c r="Q35" s="27">
        <v>1</v>
      </c>
      <c r="R35" s="27">
        <v>1185</v>
      </c>
      <c r="S35" s="27">
        <v>1147</v>
      </c>
    </row>
    <row r="36" spans="1:19" x14ac:dyDescent="0.25">
      <c r="A36" s="26" t="s">
        <v>52</v>
      </c>
      <c r="B36" s="26">
        <v>20677</v>
      </c>
      <c r="C36" s="26">
        <v>20742</v>
      </c>
      <c r="D36" s="26">
        <v>20817</v>
      </c>
      <c r="E36" s="26">
        <v>87</v>
      </c>
      <c r="F36" s="26">
        <v>12</v>
      </c>
      <c r="G36" s="26">
        <v>20563</v>
      </c>
      <c r="H36" s="26">
        <v>38</v>
      </c>
      <c r="I36" s="26">
        <v>4</v>
      </c>
      <c r="J36" s="26">
        <v>1518</v>
      </c>
      <c r="K36" s="26">
        <v>874</v>
      </c>
      <c r="L36" s="26">
        <v>644</v>
      </c>
      <c r="M36" s="26">
        <v>40</v>
      </c>
      <c r="N36" s="26">
        <v>219</v>
      </c>
      <c r="O36" s="26">
        <v>1674</v>
      </c>
      <c r="P36" s="26">
        <v>4</v>
      </c>
      <c r="Q36" s="26">
        <v>0</v>
      </c>
      <c r="R36" s="26">
        <v>395</v>
      </c>
      <c r="S36" s="26">
        <v>230</v>
      </c>
    </row>
    <row r="37" spans="1:19" x14ac:dyDescent="0.25">
      <c r="A37" s="27" t="s">
        <v>53</v>
      </c>
      <c r="B37" s="27">
        <v>30973</v>
      </c>
      <c r="C37" s="27">
        <v>32165</v>
      </c>
      <c r="D37" s="27">
        <v>32189</v>
      </c>
      <c r="E37" s="27">
        <v>164</v>
      </c>
      <c r="F37" s="27">
        <v>140</v>
      </c>
      <c r="G37" s="27">
        <v>30619</v>
      </c>
      <c r="H37" s="27">
        <v>90</v>
      </c>
      <c r="I37" s="27">
        <v>97</v>
      </c>
      <c r="J37" s="27">
        <v>4035</v>
      </c>
      <c r="K37" s="27">
        <v>2341</v>
      </c>
      <c r="L37" s="27">
        <v>1694</v>
      </c>
      <c r="M37" s="27">
        <v>79</v>
      </c>
      <c r="N37" s="27">
        <v>730</v>
      </c>
      <c r="O37" s="27">
        <v>6310</v>
      </c>
      <c r="P37" s="27">
        <v>124</v>
      </c>
      <c r="Q37" s="27">
        <v>160</v>
      </c>
      <c r="R37" s="27">
        <v>364</v>
      </c>
      <c r="S37" s="27">
        <v>265</v>
      </c>
    </row>
    <row r="38" spans="1:19" x14ac:dyDescent="0.25">
      <c r="A38" s="26" t="s">
        <v>54</v>
      </c>
      <c r="B38" s="26">
        <v>6874</v>
      </c>
      <c r="C38" s="26">
        <v>7597</v>
      </c>
      <c r="D38" s="26">
        <v>7607</v>
      </c>
      <c r="E38" s="26">
        <v>25</v>
      </c>
      <c r="F38" s="26">
        <v>15</v>
      </c>
      <c r="G38" s="26">
        <v>7600</v>
      </c>
      <c r="H38" s="26">
        <v>10</v>
      </c>
      <c r="I38" s="26">
        <v>1</v>
      </c>
      <c r="J38" s="26">
        <v>107</v>
      </c>
      <c r="K38" s="26">
        <v>81</v>
      </c>
      <c r="L38" s="26">
        <v>26</v>
      </c>
      <c r="M38" s="26">
        <v>0</v>
      </c>
      <c r="N38" s="26">
        <v>25</v>
      </c>
      <c r="O38" s="26">
        <v>288</v>
      </c>
      <c r="P38" s="26">
        <v>1</v>
      </c>
      <c r="Q38" s="26">
        <v>0</v>
      </c>
      <c r="R38" s="26">
        <v>100</v>
      </c>
      <c r="S38" s="26">
        <v>42</v>
      </c>
    </row>
    <row r="39" spans="1:19" x14ac:dyDescent="0.25">
      <c r="A39" s="30" t="s">
        <v>55</v>
      </c>
      <c r="B39" s="30">
        <v>10344</v>
      </c>
      <c r="C39" s="30">
        <v>10226</v>
      </c>
      <c r="D39" s="30">
        <v>10489</v>
      </c>
      <c r="E39" s="30">
        <v>266</v>
      </c>
      <c r="F39" s="30">
        <v>3</v>
      </c>
      <c r="G39" s="30">
        <v>8856</v>
      </c>
      <c r="H39" s="30">
        <v>57</v>
      </c>
      <c r="I39" s="30">
        <v>0</v>
      </c>
      <c r="J39" s="30">
        <v>774</v>
      </c>
      <c r="K39" s="30">
        <v>37</v>
      </c>
      <c r="L39" s="30">
        <v>737</v>
      </c>
      <c r="M39" s="30"/>
      <c r="N39" s="30">
        <v>155</v>
      </c>
      <c r="O39" s="30">
        <v>232</v>
      </c>
      <c r="P39" s="30">
        <v>6</v>
      </c>
      <c r="Q39" s="30">
        <v>0</v>
      </c>
      <c r="R39" s="30">
        <v>74</v>
      </c>
      <c r="S39" s="30">
        <v>58</v>
      </c>
    </row>
    <row r="40" spans="1:19" x14ac:dyDescent="0.25">
      <c r="A40" s="30" t="s">
        <v>56</v>
      </c>
      <c r="B40" s="30">
        <v>21163</v>
      </c>
      <c r="C40" s="30">
        <v>18471</v>
      </c>
      <c r="D40" s="30">
        <v>18723</v>
      </c>
      <c r="E40" s="30">
        <v>261</v>
      </c>
      <c r="F40" s="30">
        <v>9</v>
      </c>
      <c r="G40" s="30">
        <v>14833</v>
      </c>
      <c r="H40" s="30">
        <v>41</v>
      </c>
      <c r="I40" s="30">
        <v>2</v>
      </c>
      <c r="J40" s="30">
        <v>2460</v>
      </c>
      <c r="K40" s="30">
        <v>14</v>
      </c>
      <c r="L40" s="30">
        <v>2446</v>
      </c>
      <c r="M40" s="30"/>
      <c r="N40" s="30">
        <v>352</v>
      </c>
      <c r="O40" s="30">
        <v>411</v>
      </c>
      <c r="P40" s="30">
        <v>1</v>
      </c>
      <c r="Q40" s="30">
        <v>0</v>
      </c>
      <c r="R40" s="30">
        <v>109</v>
      </c>
      <c r="S40" s="30">
        <v>78</v>
      </c>
    </row>
    <row r="41" spans="1:19" x14ac:dyDescent="0.25">
      <c r="A41" s="30" t="s">
        <v>57</v>
      </c>
      <c r="B41" s="30">
        <v>5959</v>
      </c>
      <c r="C41" s="30">
        <v>5987</v>
      </c>
      <c r="D41" s="30">
        <v>5996</v>
      </c>
      <c r="E41" s="30">
        <v>11</v>
      </c>
      <c r="F41" s="30">
        <v>2</v>
      </c>
      <c r="G41" s="30">
        <v>5423</v>
      </c>
      <c r="H41" s="30">
        <v>1</v>
      </c>
      <c r="I41" s="30">
        <v>2</v>
      </c>
      <c r="J41" s="30">
        <v>61</v>
      </c>
      <c r="K41" s="30">
        <v>52</v>
      </c>
      <c r="L41" s="30">
        <v>9</v>
      </c>
      <c r="M41" s="30"/>
      <c r="N41" s="30">
        <v>33</v>
      </c>
      <c r="O41" s="30">
        <v>288</v>
      </c>
      <c r="P41" s="30">
        <v>0</v>
      </c>
      <c r="Q41" s="30">
        <v>0</v>
      </c>
      <c r="R41" s="30">
        <v>31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4961</v>
      </c>
      <c r="D42" s="30">
        <v>4968</v>
      </c>
      <c r="E42" s="30">
        <v>7</v>
      </c>
      <c r="F42" s="30">
        <v>0</v>
      </c>
      <c r="G42" s="30">
        <v>4259</v>
      </c>
      <c r="H42" s="30">
        <v>1</v>
      </c>
      <c r="I42" s="30">
        <v>0</v>
      </c>
      <c r="J42" s="30">
        <v>326</v>
      </c>
      <c r="K42" s="30">
        <v>8</v>
      </c>
      <c r="L42" s="30">
        <v>318</v>
      </c>
      <c r="M42" s="30"/>
      <c r="N42" s="30">
        <v>124</v>
      </c>
      <c r="O42" s="30">
        <v>192</v>
      </c>
      <c r="P42" s="30">
        <v>2</v>
      </c>
      <c r="Q42" s="30">
        <v>0</v>
      </c>
      <c r="R42" s="30">
        <v>21</v>
      </c>
      <c r="S42" s="30">
        <v>32</v>
      </c>
    </row>
    <row r="43" spans="1:19" x14ac:dyDescent="0.25">
      <c r="A43" s="30" t="s">
        <v>59</v>
      </c>
      <c r="B43" s="30">
        <v>13643</v>
      </c>
      <c r="C43" s="30">
        <v>13479</v>
      </c>
      <c r="D43" s="30">
        <v>13484</v>
      </c>
      <c r="E43" s="30">
        <v>11</v>
      </c>
      <c r="F43" s="30">
        <v>6</v>
      </c>
      <c r="G43" s="30">
        <v>9531</v>
      </c>
      <c r="H43" s="30">
        <v>0</v>
      </c>
      <c r="I43" s="30">
        <v>1</v>
      </c>
      <c r="J43" s="30">
        <v>391</v>
      </c>
      <c r="K43" s="30">
        <v>6</v>
      </c>
      <c r="L43" s="30">
        <v>385</v>
      </c>
      <c r="M43" s="30"/>
      <c r="N43" s="30">
        <v>78</v>
      </c>
      <c r="O43" s="30">
        <v>191</v>
      </c>
      <c r="P43" s="30">
        <v>1</v>
      </c>
      <c r="Q43" s="30">
        <v>1</v>
      </c>
      <c r="R43" s="30">
        <v>24</v>
      </c>
      <c r="S43" s="30">
        <v>11</v>
      </c>
    </row>
    <row r="44" spans="1:19" x14ac:dyDescent="0.25">
      <c r="A44" s="31" t="s">
        <v>60</v>
      </c>
      <c r="B44" s="31">
        <v>56007</v>
      </c>
      <c r="C44" s="31">
        <v>53124</v>
      </c>
      <c r="D44" s="31">
        <v>53660</v>
      </c>
      <c r="E44" s="31">
        <v>556</v>
      </c>
      <c r="F44" s="31">
        <v>20</v>
      </c>
      <c r="G44" s="31">
        <v>42902</v>
      </c>
      <c r="H44" s="31">
        <v>100</v>
      </c>
      <c r="I44" s="31">
        <v>5</v>
      </c>
      <c r="J44" s="31">
        <v>4012</v>
      </c>
      <c r="K44" s="31">
        <v>117</v>
      </c>
      <c r="L44" s="31">
        <v>3895</v>
      </c>
      <c r="M44" s="31"/>
      <c r="N44" s="31">
        <v>742</v>
      </c>
      <c r="O44" s="31">
        <v>1314</v>
      </c>
      <c r="P44" s="31">
        <v>10</v>
      </c>
      <c r="Q44" s="31">
        <v>1</v>
      </c>
      <c r="R44" s="31">
        <v>259</v>
      </c>
      <c r="S44" s="31">
        <v>192</v>
      </c>
    </row>
    <row r="45" spans="1:19" x14ac:dyDescent="0.25">
      <c r="A45" s="27" t="s">
        <v>61</v>
      </c>
      <c r="B45" s="27">
        <v>5837</v>
      </c>
      <c r="C45" s="27">
        <v>6026</v>
      </c>
      <c r="D45" s="27">
        <v>6054</v>
      </c>
      <c r="E45" s="27">
        <v>36</v>
      </c>
      <c r="F45" s="27">
        <v>8</v>
      </c>
      <c r="G45" s="27">
        <v>5938</v>
      </c>
      <c r="H45" s="27">
        <v>28</v>
      </c>
      <c r="I45" s="27">
        <v>1</v>
      </c>
      <c r="J45" s="27">
        <v>399</v>
      </c>
      <c r="K45" s="27">
        <v>288</v>
      </c>
      <c r="L45" s="27">
        <v>111</v>
      </c>
      <c r="M45" s="27">
        <v>0</v>
      </c>
      <c r="N45" s="27">
        <v>46</v>
      </c>
      <c r="O45" s="27">
        <v>451</v>
      </c>
      <c r="P45" s="27">
        <v>6</v>
      </c>
      <c r="Q45" s="27">
        <v>0</v>
      </c>
      <c r="R45" s="27">
        <v>67</v>
      </c>
      <c r="S45" s="27">
        <v>99</v>
      </c>
    </row>
    <row r="46" spans="1:19" x14ac:dyDescent="0.25">
      <c r="A46" s="26" t="s">
        <v>62</v>
      </c>
      <c r="B46" s="26">
        <v>6370</v>
      </c>
      <c r="C46" s="26">
        <v>6669</v>
      </c>
      <c r="D46" s="26">
        <v>6714</v>
      </c>
      <c r="E46" s="26">
        <v>45</v>
      </c>
      <c r="F46" s="26">
        <v>0</v>
      </c>
      <c r="G46" s="26">
        <v>6678</v>
      </c>
      <c r="H46" s="26">
        <v>15</v>
      </c>
      <c r="I46" s="26">
        <v>0</v>
      </c>
      <c r="J46" s="26">
        <v>412</v>
      </c>
      <c r="K46" s="26">
        <v>227</v>
      </c>
      <c r="L46" s="26">
        <v>185</v>
      </c>
      <c r="M46" s="26">
        <v>14</v>
      </c>
      <c r="N46" s="26">
        <v>51</v>
      </c>
      <c r="O46" s="26">
        <v>247</v>
      </c>
      <c r="P46" s="26">
        <v>3</v>
      </c>
      <c r="Q46" s="26">
        <v>0</v>
      </c>
      <c r="R46" s="26">
        <v>101</v>
      </c>
      <c r="S46" s="26">
        <v>57</v>
      </c>
    </row>
    <row r="47" spans="1:19" x14ac:dyDescent="0.25">
      <c r="A47" s="27" t="s">
        <v>63</v>
      </c>
      <c r="B47" s="27">
        <v>13871</v>
      </c>
      <c r="C47" s="27">
        <v>13987</v>
      </c>
      <c r="D47" s="27">
        <v>14107</v>
      </c>
      <c r="E47" s="27">
        <v>158</v>
      </c>
      <c r="F47" s="27">
        <v>38</v>
      </c>
      <c r="G47" s="27">
        <v>14036</v>
      </c>
      <c r="H47" s="27">
        <v>31</v>
      </c>
      <c r="I47" s="27">
        <v>25</v>
      </c>
      <c r="J47" s="27">
        <v>2166</v>
      </c>
      <c r="K47" s="27">
        <v>1311</v>
      </c>
      <c r="L47" s="27">
        <v>855</v>
      </c>
      <c r="M47" s="27">
        <v>31</v>
      </c>
      <c r="N47" s="27">
        <v>228</v>
      </c>
      <c r="O47" s="27">
        <v>1506</v>
      </c>
      <c r="P47" s="27">
        <v>1</v>
      </c>
      <c r="Q47" s="27">
        <v>1</v>
      </c>
      <c r="R47" s="27">
        <v>286</v>
      </c>
      <c r="S47" s="27">
        <v>352</v>
      </c>
    </row>
    <row r="48" spans="1:19" x14ac:dyDescent="0.25">
      <c r="A48" s="26" t="s">
        <v>64</v>
      </c>
      <c r="B48" s="26">
        <v>31997</v>
      </c>
      <c r="C48" s="26">
        <v>32965</v>
      </c>
      <c r="D48" s="26">
        <v>32507</v>
      </c>
      <c r="E48" s="26">
        <v>167</v>
      </c>
      <c r="F48" s="26">
        <v>625</v>
      </c>
      <c r="G48" s="26">
        <v>31124</v>
      </c>
      <c r="H48" s="26">
        <v>57</v>
      </c>
      <c r="I48" s="26">
        <v>165</v>
      </c>
      <c r="J48" s="26">
        <v>4547</v>
      </c>
      <c r="K48" s="26">
        <v>1741</v>
      </c>
      <c r="L48" s="26">
        <v>2806</v>
      </c>
      <c r="M48" s="26">
        <v>81</v>
      </c>
      <c r="N48" s="26">
        <v>337</v>
      </c>
      <c r="O48" s="26">
        <v>1911</v>
      </c>
      <c r="P48" s="26">
        <v>14</v>
      </c>
      <c r="Q48" s="26">
        <v>10</v>
      </c>
      <c r="R48" s="26">
        <v>605</v>
      </c>
      <c r="S48" s="26">
        <v>604</v>
      </c>
    </row>
    <row r="49" spans="1:19" x14ac:dyDescent="0.25">
      <c r="A49" s="27" t="s">
        <v>65</v>
      </c>
      <c r="B49" s="27">
        <v>25235</v>
      </c>
      <c r="C49" s="27">
        <v>25031</v>
      </c>
      <c r="D49" s="27">
        <v>25119</v>
      </c>
      <c r="E49" s="27">
        <v>124</v>
      </c>
      <c r="F49" s="27">
        <v>36</v>
      </c>
      <c r="G49" s="27">
        <v>24973</v>
      </c>
      <c r="H49" s="27">
        <v>67</v>
      </c>
      <c r="I49" s="27">
        <v>12</v>
      </c>
      <c r="J49" s="27">
        <v>3532</v>
      </c>
      <c r="K49" s="27">
        <v>1643</v>
      </c>
      <c r="L49" s="27">
        <v>1889</v>
      </c>
      <c r="M49" s="27">
        <v>153</v>
      </c>
      <c r="N49" s="27">
        <v>397</v>
      </c>
      <c r="O49" s="27">
        <v>2078</v>
      </c>
      <c r="P49" s="27">
        <v>7</v>
      </c>
      <c r="Q49" s="27">
        <v>0</v>
      </c>
      <c r="R49" s="27">
        <v>642</v>
      </c>
      <c r="S49" s="27">
        <v>296</v>
      </c>
    </row>
    <row r="50" spans="1:19" x14ac:dyDescent="0.25">
      <c r="A50" s="26" t="s">
        <v>66</v>
      </c>
      <c r="B50" s="26">
        <v>10376</v>
      </c>
      <c r="C50" s="26">
        <v>10554</v>
      </c>
      <c r="D50" s="26">
        <v>10307</v>
      </c>
      <c r="E50" s="26">
        <v>138</v>
      </c>
      <c r="F50" s="26">
        <v>385</v>
      </c>
      <c r="G50" s="26">
        <v>9845</v>
      </c>
      <c r="H50" s="26">
        <v>36</v>
      </c>
      <c r="I50" s="26">
        <v>67</v>
      </c>
      <c r="J50" s="26">
        <v>1150</v>
      </c>
      <c r="K50" s="26">
        <v>419</v>
      </c>
      <c r="L50" s="26">
        <v>731</v>
      </c>
      <c r="M50" s="26">
        <v>14</v>
      </c>
      <c r="N50" s="26">
        <v>152</v>
      </c>
      <c r="O50" s="26">
        <v>1334</v>
      </c>
      <c r="P50" s="26">
        <v>9</v>
      </c>
      <c r="Q50" s="26">
        <v>0</v>
      </c>
      <c r="R50" s="26">
        <v>271</v>
      </c>
      <c r="S50" s="26">
        <v>235</v>
      </c>
    </row>
    <row r="51" spans="1:19" x14ac:dyDescent="0.25">
      <c r="A51" s="27" t="s">
        <v>67</v>
      </c>
      <c r="B51" s="27">
        <v>33500</v>
      </c>
      <c r="C51" s="27">
        <v>32658</v>
      </c>
      <c r="D51" s="27">
        <v>32688</v>
      </c>
      <c r="E51" s="27">
        <v>179</v>
      </c>
      <c r="F51" s="27">
        <v>149</v>
      </c>
      <c r="G51" s="27">
        <v>32158</v>
      </c>
      <c r="H51" s="27">
        <v>84</v>
      </c>
      <c r="I51" s="27">
        <v>35</v>
      </c>
      <c r="J51" s="27">
        <v>3993</v>
      </c>
      <c r="K51" s="27">
        <v>2242</v>
      </c>
      <c r="L51" s="27">
        <v>1751</v>
      </c>
      <c r="M51" s="27">
        <v>157</v>
      </c>
      <c r="N51" s="27">
        <v>579</v>
      </c>
      <c r="O51" s="27">
        <v>5183</v>
      </c>
      <c r="P51" s="27">
        <v>35</v>
      </c>
      <c r="Q51" s="27">
        <v>0</v>
      </c>
      <c r="R51" s="27">
        <v>567</v>
      </c>
      <c r="S51" s="27">
        <v>592</v>
      </c>
    </row>
    <row r="52" spans="1:19" x14ac:dyDescent="0.25">
      <c r="A52" s="26" t="s">
        <v>68</v>
      </c>
      <c r="B52" s="26">
        <v>13052</v>
      </c>
      <c r="C52" s="26">
        <v>12299</v>
      </c>
      <c r="D52" s="26">
        <v>12276</v>
      </c>
      <c r="E52" s="26">
        <v>46</v>
      </c>
      <c r="F52" s="26">
        <v>69</v>
      </c>
      <c r="G52" s="26">
        <v>12165</v>
      </c>
      <c r="H52" s="26">
        <v>6</v>
      </c>
      <c r="I52" s="26">
        <v>54</v>
      </c>
      <c r="J52" s="26">
        <v>699</v>
      </c>
      <c r="K52" s="26">
        <v>471</v>
      </c>
      <c r="L52" s="26">
        <v>228</v>
      </c>
      <c r="M52" s="26">
        <v>6</v>
      </c>
      <c r="N52" s="26">
        <v>104</v>
      </c>
      <c r="O52" s="26">
        <v>740</v>
      </c>
      <c r="P52" s="26">
        <v>7</v>
      </c>
      <c r="Q52" s="26">
        <v>0</v>
      </c>
      <c r="R52" s="26">
        <v>97</v>
      </c>
      <c r="S52" s="26">
        <v>127</v>
      </c>
    </row>
    <row r="53" spans="1:19" x14ac:dyDescent="0.25">
      <c r="A53" s="27" t="s">
        <v>69</v>
      </c>
      <c r="B53" s="27">
        <v>21582</v>
      </c>
      <c r="C53" s="27">
        <v>22072</v>
      </c>
      <c r="D53" s="27">
        <v>22065</v>
      </c>
      <c r="E53" s="27">
        <v>68</v>
      </c>
      <c r="F53" s="27">
        <v>75</v>
      </c>
      <c r="G53" s="27">
        <v>21309</v>
      </c>
      <c r="H53" s="27">
        <v>23</v>
      </c>
      <c r="I53" s="27">
        <v>13</v>
      </c>
      <c r="J53" s="27">
        <v>3021</v>
      </c>
      <c r="K53" s="27">
        <v>1511</v>
      </c>
      <c r="L53" s="27">
        <v>1510</v>
      </c>
      <c r="M53" s="27">
        <v>22</v>
      </c>
      <c r="N53" s="27">
        <v>279</v>
      </c>
      <c r="O53" s="27">
        <v>1580</v>
      </c>
      <c r="P53" s="27">
        <v>9</v>
      </c>
      <c r="Q53" s="27">
        <v>2</v>
      </c>
      <c r="R53" s="27">
        <v>489</v>
      </c>
      <c r="S53" s="27">
        <v>532</v>
      </c>
    </row>
    <row r="54" spans="1:19" x14ac:dyDescent="0.25">
      <c r="A54" s="26" t="s">
        <v>70</v>
      </c>
      <c r="B54" s="26">
        <v>10848</v>
      </c>
      <c r="C54" s="26">
        <v>10284</v>
      </c>
      <c r="D54" s="26">
        <v>10085</v>
      </c>
      <c r="E54" s="26">
        <v>45</v>
      </c>
      <c r="F54" s="26">
        <v>244</v>
      </c>
      <c r="G54" s="26">
        <v>9898</v>
      </c>
      <c r="H54" s="26">
        <v>14</v>
      </c>
      <c r="I54" s="26">
        <v>51</v>
      </c>
      <c r="J54" s="26">
        <v>357</v>
      </c>
      <c r="K54" s="26">
        <v>201</v>
      </c>
      <c r="L54" s="26">
        <v>156</v>
      </c>
      <c r="M54" s="26">
        <v>0</v>
      </c>
      <c r="N54" s="26">
        <v>55</v>
      </c>
      <c r="O54" s="26">
        <v>355</v>
      </c>
      <c r="P54" s="26">
        <v>0</v>
      </c>
      <c r="Q54" s="26">
        <v>1</v>
      </c>
      <c r="R54" s="26">
        <v>67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16052</v>
      </c>
      <c r="D55" s="27">
        <v>15832</v>
      </c>
      <c r="E55" s="27">
        <v>149</v>
      </c>
      <c r="F55" s="27">
        <v>369</v>
      </c>
      <c r="G55" s="27">
        <v>15649</v>
      </c>
      <c r="H55" s="27">
        <v>39</v>
      </c>
      <c r="I55" s="27">
        <v>142</v>
      </c>
      <c r="J55" s="27">
        <v>763</v>
      </c>
      <c r="K55" s="27">
        <v>338</v>
      </c>
      <c r="L55" s="27">
        <v>425</v>
      </c>
      <c r="M55" s="27">
        <v>6</v>
      </c>
      <c r="N55" s="27">
        <v>76</v>
      </c>
      <c r="O55" s="27">
        <v>751</v>
      </c>
      <c r="P55" s="27">
        <v>4</v>
      </c>
      <c r="Q55" s="27">
        <v>1</v>
      </c>
      <c r="R55" s="27">
        <v>167</v>
      </c>
      <c r="S55" s="27">
        <v>184</v>
      </c>
    </row>
    <row r="56" spans="1:19" x14ac:dyDescent="0.25">
      <c r="A56" s="26" t="s">
        <v>72</v>
      </c>
      <c r="B56" s="26">
        <v>18716</v>
      </c>
      <c r="C56" s="26">
        <v>18585</v>
      </c>
      <c r="D56" s="26">
        <v>18673</v>
      </c>
      <c r="E56" s="26">
        <v>105</v>
      </c>
      <c r="F56" s="26">
        <v>17</v>
      </c>
      <c r="G56" s="26">
        <v>17978</v>
      </c>
      <c r="H56" s="26">
        <v>56</v>
      </c>
      <c r="I56" s="26">
        <v>3</v>
      </c>
      <c r="J56" s="26">
        <v>504</v>
      </c>
      <c r="K56" s="26">
        <v>236</v>
      </c>
      <c r="L56" s="26">
        <v>268</v>
      </c>
      <c r="M56" s="26">
        <v>6</v>
      </c>
      <c r="N56" s="26">
        <v>79</v>
      </c>
      <c r="O56" s="26">
        <v>828</v>
      </c>
      <c r="P56" s="26">
        <v>7</v>
      </c>
      <c r="Q56" s="26">
        <v>0</v>
      </c>
      <c r="R56" s="26">
        <v>197</v>
      </c>
      <c r="S56" s="26">
        <v>104</v>
      </c>
    </row>
    <row r="57" spans="1:19" x14ac:dyDescent="0.25">
      <c r="A57" s="32" t="s">
        <v>73</v>
      </c>
      <c r="B57" s="32">
        <v>1041932</v>
      </c>
      <c r="C57" s="32">
        <v>1039566</v>
      </c>
      <c r="D57" s="32">
        <v>1041670</v>
      </c>
      <c r="E57" s="32">
        <v>10951</v>
      </c>
      <c r="F57" s="32">
        <v>8847</v>
      </c>
      <c r="G57" s="32">
        <v>408017</v>
      </c>
      <c r="H57" s="32">
        <v>4797</v>
      </c>
      <c r="I57" s="32">
        <v>3856</v>
      </c>
      <c r="J57" s="32">
        <v>132434</v>
      </c>
      <c r="K57" s="32">
        <v>71813</v>
      </c>
      <c r="L57" s="32">
        <v>60621</v>
      </c>
      <c r="M57" s="32">
        <v>3300</v>
      </c>
      <c r="N57" s="32">
        <v>14828</v>
      </c>
      <c r="O57" s="32">
        <v>127709</v>
      </c>
      <c r="P57" s="32">
        <v>996</v>
      </c>
      <c r="Q57" s="32">
        <v>223</v>
      </c>
      <c r="R57" s="32">
        <v>17940</v>
      </c>
      <c r="S57" s="32">
        <v>17940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58627</v>
      </c>
      <c r="D2" s="26">
        <v>58714</v>
      </c>
      <c r="E2" s="26">
        <v>407</v>
      </c>
      <c r="F2" s="26">
        <v>320</v>
      </c>
      <c r="G2" s="26">
        <v>57279</v>
      </c>
      <c r="H2" s="26">
        <v>176</v>
      </c>
      <c r="I2" s="26">
        <v>53</v>
      </c>
      <c r="J2" s="26">
        <v>7518</v>
      </c>
      <c r="K2" s="26">
        <v>4476</v>
      </c>
      <c r="L2" s="26">
        <v>3042</v>
      </c>
      <c r="M2" s="26">
        <v>172</v>
      </c>
      <c r="N2" s="26">
        <v>727</v>
      </c>
      <c r="O2" s="26">
        <v>9379</v>
      </c>
      <c r="P2" s="26">
        <v>34</v>
      </c>
      <c r="Q2" s="26">
        <v>4</v>
      </c>
      <c r="R2" s="26">
        <v>1002</v>
      </c>
      <c r="S2" s="26">
        <v>1268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23262</v>
      </c>
      <c r="E3" s="27">
        <v>243</v>
      </c>
      <c r="F3" s="27">
        <v>107</v>
      </c>
      <c r="G3" s="27">
        <v>22802</v>
      </c>
      <c r="H3" s="27">
        <v>131</v>
      </c>
      <c r="I3" s="27">
        <v>25</v>
      </c>
      <c r="J3" s="27">
        <v>2808</v>
      </c>
      <c r="K3" s="27">
        <v>1621</v>
      </c>
      <c r="L3" s="27">
        <v>1187</v>
      </c>
      <c r="M3" s="27">
        <v>129</v>
      </c>
      <c r="N3" s="27">
        <v>355</v>
      </c>
      <c r="O3" s="27">
        <v>4059</v>
      </c>
      <c r="P3" s="27">
        <v>18</v>
      </c>
      <c r="Q3" s="27">
        <v>1</v>
      </c>
      <c r="R3" s="27">
        <v>321</v>
      </c>
      <c r="S3" s="27">
        <v>435</v>
      </c>
    </row>
    <row r="4" spans="1:19" x14ac:dyDescent="0.25">
      <c r="A4" s="26" t="s">
        <v>20</v>
      </c>
      <c r="B4" s="26">
        <v>64927</v>
      </c>
      <c r="C4" s="26">
        <v>64586</v>
      </c>
      <c r="D4" s="26">
        <v>64920</v>
      </c>
      <c r="E4" s="26">
        <v>699</v>
      </c>
      <c r="F4" s="26">
        <v>365</v>
      </c>
      <c r="G4" s="26">
        <v>59745</v>
      </c>
      <c r="H4" s="26">
        <v>328</v>
      </c>
      <c r="I4" s="26">
        <v>108</v>
      </c>
      <c r="J4" s="26">
        <v>13167</v>
      </c>
      <c r="K4" s="26">
        <v>6694</v>
      </c>
      <c r="L4" s="26">
        <v>6473</v>
      </c>
      <c r="M4" s="26">
        <v>343</v>
      </c>
      <c r="N4" s="26">
        <v>1186</v>
      </c>
      <c r="O4" s="26">
        <v>7100</v>
      </c>
      <c r="P4" s="26">
        <v>49</v>
      </c>
      <c r="Q4" s="26">
        <v>3</v>
      </c>
      <c r="R4" s="26">
        <v>1213</v>
      </c>
      <c r="S4" s="26">
        <v>1076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11362</v>
      </c>
      <c r="E5" s="27">
        <v>6</v>
      </c>
      <c r="F5" s="27">
        <v>1</v>
      </c>
      <c r="G5" s="27">
        <v>11073</v>
      </c>
      <c r="H5" s="27">
        <v>0</v>
      </c>
      <c r="I5" s="27">
        <v>0</v>
      </c>
      <c r="J5" s="27">
        <v>237</v>
      </c>
      <c r="K5" s="27">
        <v>156</v>
      </c>
      <c r="L5" s="27">
        <v>81</v>
      </c>
      <c r="M5" s="27">
        <v>13</v>
      </c>
      <c r="N5" s="27">
        <v>20</v>
      </c>
      <c r="O5" s="27">
        <v>201</v>
      </c>
      <c r="P5" s="27">
        <v>0</v>
      </c>
      <c r="Q5" s="27">
        <v>0</v>
      </c>
      <c r="R5" s="27">
        <v>111</v>
      </c>
      <c r="S5" s="27">
        <v>34</v>
      </c>
    </row>
    <row r="6" spans="1:19" x14ac:dyDescent="0.25">
      <c r="A6" s="26" t="s">
        <v>22</v>
      </c>
      <c r="B6" s="26">
        <v>60607</v>
      </c>
      <c r="C6" s="26">
        <v>57822</v>
      </c>
      <c r="D6" s="26">
        <v>58224</v>
      </c>
      <c r="E6" s="26">
        <v>722</v>
      </c>
      <c r="F6" s="26">
        <v>320</v>
      </c>
      <c r="G6" s="26">
        <v>54883</v>
      </c>
      <c r="H6" s="26">
        <v>359</v>
      </c>
      <c r="I6" s="26">
        <v>145</v>
      </c>
      <c r="J6" s="26">
        <v>9229</v>
      </c>
      <c r="K6" s="26">
        <v>4537</v>
      </c>
      <c r="L6" s="26">
        <v>4692</v>
      </c>
      <c r="M6" s="26">
        <v>193</v>
      </c>
      <c r="N6" s="26">
        <v>1000</v>
      </c>
      <c r="O6" s="26">
        <v>12844</v>
      </c>
      <c r="P6" s="26">
        <v>45</v>
      </c>
      <c r="Q6" s="26">
        <v>2</v>
      </c>
      <c r="R6" s="26">
        <v>1119</v>
      </c>
      <c r="S6" s="26">
        <v>1305</v>
      </c>
    </row>
    <row r="7" spans="1:19" x14ac:dyDescent="0.25">
      <c r="A7" s="27" t="s">
        <v>23</v>
      </c>
      <c r="B7" s="27">
        <v>13917</v>
      </c>
      <c r="C7" s="27">
        <v>14779</v>
      </c>
      <c r="D7" s="27">
        <v>14930</v>
      </c>
      <c r="E7" s="27">
        <v>181</v>
      </c>
      <c r="F7" s="27">
        <v>30</v>
      </c>
      <c r="G7" s="27">
        <v>14842</v>
      </c>
      <c r="H7" s="27">
        <v>66</v>
      </c>
      <c r="I7" s="27">
        <v>17</v>
      </c>
      <c r="J7" s="27">
        <v>1400</v>
      </c>
      <c r="K7" s="27">
        <v>1086</v>
      </c>
      <c r="L7" s="27">
        <v>314</v>
      </c>
      <c r="M7" s="27">
        <v>16</v>
      </c>
      <c r="N7" s="27">
        <v>141</v>
      </c>
      <c r="O7" s="27">
        <v>642</v>
      </c>
      <c r="P7" s="27">
        <v>16</v>
      </c>
      <c r="Q7" s="27">
        <v>0</v>
      </c>
      <c r="R7" s="27">
        <v>253</v>
      </c>
      <c r="S7" s="27">
        <v>397</v>
      </c>
    </row>
    <row r="8" spans="1:19" x14ac:dyDescent="0.25">
      <c r="A8" s="26" t="s">
        <v>24</v>
      </c>
      <c r="B8" s="26">
        <v>8472</v>
      </c>
      <c r="C8" s="26">
        <v>8814</v>
      </c>
      <c r="D8" s="26">
        <v>8854</v>
      </c>
      <c r="E8" s="26">
        <v>44</v>
      </c>
      <c r="F8" s="26">
        <v>4</v>
      </c>
      <c r="G8" s="26">
        <v>8696</v>
      </c>
      <c r="H8" s="26">
        <v>14</v>
      </c>
      <c r="I8" s="26">
        <v>1</v>
      </c>
      <c r="J8" s="26">
        <v>538</v>
      </c>
      <c r="K8" s="26">
        <v>418</v>
      </c>
      <c r="L8" s="26">
        <v>120</v>
      </c>
      <c r="M8" s="26">
        <v>12</v>
      </c>
      <c r="N8" s="26">
        <v>74</v>
      </c>
      <c r="O8" s="26">
        <v>564</v>
      </c>
      <c r="P8" s="26">
        <v>3</v>
      </c>
      <c r="Q8" s="26">
        <v>1</v>
      </c>
      <c r="R8" s="26">
        <v>91</v>
      </c>
      <c r="S8" s="26">
        <v>139</v>
      </c>
    </row>
    <row r="9" spans="1:19" x14ac:dyDescent="0.25">
      <c r="A9" s="27" t="s">
        <v>25</v>
      </c>
      <c r="B9" s="27">
        <v>11375</v>
      </c>
      <c r="C9" s="27">
        <v>10905</v>
      </c>
      <c r="D9" s="27">
        <v>10490</v>
      </c>
      <c r="E9" s="27">
        <v>54</v>
      </c>
      <c r="F9" s="27">
        <v>469</v>
      </c>
      <c r="G9" s="27">
        <v>10319</v>
      </c>
      <c r="H9" s="27">
        <v>11</v>
      </c>
      <c r="I9" s="27">
        <v>83</v>
      </c>
      <c r="J9" s="27">
        <v>346</v>
      </c>
      <c r="K9" s="27">
        <v>281</v>
      </c>
      <c r="L9" s="27">
        <v>65</v>
      </c>
      <c r="M9" s="27">
        <v>6</v>
      </c>
      <c r="N9" s="27">
        <v>47</v>
      </c>
      <c r="O9" s="27">
        <v>296</v>
      </c>
      <c r="P9" s="27">
        <v>3</v>
      </c>
      <c r="Q9" s="27">
        <v>0</v>
      </c>
      <c r="R9" s="27">
        <v>103</v>
      </c>
      <c r="S9" s="27">
        <v>26</v>
      </c>
    </row>
    <row r="10" spans="1:19" x14ac:dyDescent="0.25">
      <c r="A10" s="26" t="s">
        <v>26</v>
      </c>
      <c r="B10" s="26">
        <v>5656</v>
      </c>
      <c r="C10" s="26">
        <v>6229</v>
      </c>
      <c r="D10" s="26">
        <v>6262</v>
      </c>
      <c r="E10" s="26">
        <v>52</v>
      </c>
      <c r="F10" s="26">
        <v>19</v>
      </c>
      <c r="G10" s="26">
        <v>6123</v>
      </c>
      <c r="H10" s="26">
        <v>0</v>
      </c>
      <c r="I10" s="26">
        <v>4</v>
      </c>
      <c r="J10" s="26">
        <v>80</v>
      </c>
      <c r="K10" s="26">
        <v>40</v>
      </c>
      <c r="L10" s="26">
        <v>40</v>
      </c>
      <c r="M10" s="26">
        <v>1</v>
      </c>
      <c r="N10" s="26">
        <v>19</v>
      </c>
      <c r="O10" s="26">
        <v>138</v>
      </c>
      <c r="P10" s="26">
        <v>0</v>
      </c>
      <c r="Q10" s="26">
        <v>0</v>
      </c>
      <c r="R10" s="26">
        <v>55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12116</v>
      </c>
      <c r="D11" s="27">
        <v>12472</v>
      </c>
      <c r="E11" s="27">
        <v>1877</v>
      </c>
      <c r="F11" s="27">
        <v>1521</v>
      </c>
      <c r="G11" s="27">
        <v>12472</v>
      </c>
      <c r="H11" s="27">
        <v>27</v>
      </c>
      <c r="I11" s="27">
        <v>1521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3159</v>
      </c>
      <c r="D12" s="28">
        <v>3205</v>
      </c>
      <c r="E12" s="28">
        <v>56</v>
      </c>
      <c r="F12" s="28">
        <v>10</v>
      </c>
      <c r="G12" s="28">
        <v>3083</v>
      </c>
      <c r="H12" s="28">
        <v>17</v>
      </c>
      <c r="I12" s="28">
        <v>3</v>
      </c>
      <c r="J12" s="28">
        <v>324</v>
      </c>
      <c r="K12" s="28">
        <v>228</v>
      </c>
      <c r="L12" s="28">
        <v>96</v>
      </c>
      <c r="M12" s="28"/>
      <c r="N12" s="28">
        <v>41</v>
      </c>
      <c r="O12" s="28">
        <v>527</v>
      </c>
      <c r="P12" s="28">
        <v>1</v>
      </c>
      <c r="Q12" s="28">
        <v>0</v>
      </c>
      <c r="R12" s="28">
        <v>107</v>
      </c>
      <c r="S12" s="28">
        <v>65</v>
      </c>
    </row>
    <row r="13" spans="1:19" x14ac:dyDescent="0.25">
      <c r="A13" s="28" t="s">
        <v>29</v>
      </c>
      <c r="B13" s="28">
        <v>5077</v>
      </c>
      <c r="C13" s="28">
        <v>5161</v>
      </c>
      <c r="D13" s="28">
        <v>5216</v>
      </c>
      <c r="E13" s="28">
        <v>65</v>
      </c>
      <c r="F13" s="28">
        <v>10</v>
      </c>
      <c r="G13" s="28">
        <v>5120</v>
      </c>
      <c r="H13" s="28">
        <v>24</v>
      </c>
      <c r="I13" s="28">
        <v>8</v>
      </c>
      <c r="J13" s="28">
        <v>586</v>
      </c>
      <c r="K13" s="28">
        <v>397</v>
      </c>
      <c r="L13" s="28">
        <v>189</v>
      </c>
      <c r="M13" s="28"/>
      <c r="N13" s="28">
        <v>79</v>
      </c>
      <c r="O13" s="28">
        <v>418</v>
      </c>
      <c r="P13" s="28">
        <v>3</v>
      </c>
      <c r="Q13" s="28">
        <v>0</v>
      </c>
      <c r="R13" s="28">
        <v>222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14113</v>
      </c>
      <c r="D14" s="28">
        <v>14161</v>
      </c>
      <c r="E14" s="28">
        <v>130</v>
      </c>
      <c r="F14" s="28">
        <v>82</v>
      </c>
      <c r="G14" s="28">
        <v>13932</v>
      </c>
      <c r="H14" s="28">
        <v>45</v>
      </c>
      <c r="I14" s="28">
        <v>15</v>
      </c>
      <c r="J14" s="28">
        <v>1322</v>
      </c>
      <c r="K14" s="28">
        <v>824</v>
      </c>
      <c r="L14" s="28">
        <v>498</v>
      </c>
      <c r="M14" s="28"/>
      <c r="N14" s="28">
        <v>183</v>
      </c>
      <c r="O14" s="28">
        <v>1352</v>
      </c>
      <c r="P14" s="28">
        <v>6</v>
      </c>
      <c r="Q14" s="28">
        <v>0</v>
      </c>
      <c r="R14" s="28">
        <v>457</v>
      </c>
      <c r="S14" s="28">
        <v>252</v>
      </c>
    </row>
    <row r="15" spans="1:19" x14ac:dyDescent="0.25">
      <c r="A15" s="28" t="s">
        <v>31</v>
      </c>
      <c r="B15" s="28">
        <v>10735</v>
      </c>
      <c r="C15" s="28">
        <v>8540</v>
      </c>
      <c r="D15" s="28">
        <v>8601</v>
      </c>
      <c r="E15" s="28">
        <v>90</v>
      </c>
      <c r="F15" s="28">
        <v>29</v>
      </c>
      <c r="G15" s="28">
        <v>8434</v>
      </c>
      <c r="H15" s="28">
        <v>35</v>
      </c>
      <c r="I15" s="28">
        <v>6</v>
      </c>
      <c r="J15" s="28">
        <v>1317</v>
      </c>
      <c r="K15" s="28">
        <v>867</v>
      </c>
      <c r="L15" s="28">
        <v>450</v>
      </c>
      <c r="M15" s="28"/>
      <c r="N15" s="28">
        <v>141</v>
      </c>
      <c r="O15" s="28">
        <v>937</v>
      </c>
      <c r="P15" s="28">
        <v>6</v>
      </c>
      <c r="Q15" s="28">
        <v>5</v>
      </c>
      <c r="R15" s="28">
        <v>334</v>
      </c>
      <c r="S15" s="28">
        <v>387</v>
      </c>
    </row>
    <row r="16" spans="1:19" x14ac:dyDescent="0.25">
      <c r="A16" s="29" t="s">
        <v>32</v>
      </c>
      <c r="B16" s="29">
        <v>35759</v>
      </c>
      <c r="C16" s="29">
        <v>30973</v>
      </c>
      <c r="D16" s="29">
        <v>31183</v>
      </c>
      <c r="E16" s="29">
        <v>341</v>
      </c>
      <c r="F16" s="29">
        <v>131</v>
      </c>
      <c r="G16" s="29">
        <v>30569</v>
      </c>
      <c r="H16" s="29">
        <v>121</v>
      </c>
      <c r="I16" s="29">
        <v>32</v>
      </c>
      <c r="J16" s="29">
        <v>3549</v>
      </c>
      <c r="K16" s="29">
        <v>2316</v>
      </c>
      <c r="L16" s="29">
        <v>1233</v>
      </c>
      <c r="M16" s="29">
        <v>88</v>
      </c>
      <c r="N16" s="29">
        <v>444</v>
      </c>
      <c r="O16" s="29">
        <v>3234</v>
      </c>
      <c r="P16" s="29">
        <v>16</v>
      </c>
      <c r="Q16" s="29">
        <v>5</v>
      </c>
      <c r="R16" s="29">
        <v>1120</v>
      </c>
      <c r="S16" s="29">
        <v>851</v>
      </c>
    </row>
    <row r="17" spans="1:19" x14ac:dyDescent="0.25">
      <c r="A17" s="27" t="s">
        <v>33</v>
      </c>
      <c r="B17" s="27">
        <v>8497</v>
      </c>
      <c r="C17" s="27">
        <v>8313</v>
      </c>
      <c r="D17" s="27">
        <v>8396</v>
      </c>
      <c r="E17" s="27">
        <v>96</v>
      </c>
      <c r="F17" s="27">
        <v>13</v>
      </c>
      <c r="G17" s="27">
        <v>8169</v>
      </c>
      <c r="H17" s="27">
        <v>6</v>
      </c>
      <c r="I17" s="27">
        <v>1</v>
      </c>
      <c r="J17" s="27">
        <v>147</v>
      </c>
      <c r="K17" s="27">
        <v>115</v>
      </c>
      <c r="L17" s="27">
        <v>32</v>
      </c>
      <c r="M17" s="27">
        <v>13</v>
      </c>
      <c r="N17" s="27">
        <v>51</v>
      </c>
      <c r="O17" s="27">
        <v>455</v>
      </c>
      <c r="P17" s="27">
        <v>1</v>
      </c>
      <c r="Q17" s="27">
        <v>2</v>
      </c>
      <c r="R17" s="27">
        <v>81</v>
      </c>
      <c r="S17" s="27">
        <v>35</v>
      </c>
    </row>
    <row r="18" spans="1:19" x14ac:dyDescent="0.25">
      <c r="A18" s="26" t="s">
        <v>34</v>
      </c>
      <c r="B18" s="26">
        <v>15052</v>
      </c>
      <c r="C18" s="26">
        <v>15552</v>
      </c>
      <c r="D18" s="26">
        <v>15535</v>
      </c>
      <c r="E18" s="26">
        <v>160</v>
      </c>
      <c r="F18" s="26">
        <v>177</v>
      </c>
      <c r="G18" s="26">
        <v>15229</v>
      </c>
      <c r="H18" s="26">
        <v>71</v>
      </c>
      <c r="I18" s="26">
        <v>22</v>
      </c>
      <c r="J18" s="26">
        <v>2640</v>
      </c>
      <c r="K18" s="26">
        <v>1061</v>
      </c>
      <c r="L18" s="26">
        <v>1579</v>
      </c>
      <c r="M18" s="26">
        <v>184</v>
      </c>
      <c r="N18" s="26">
        <v>239</v>
      </c>
      <c r="O18" s="26">
        <v>3780</v>
      </c>
      <c r="P18" s="26">
        <v>13</v>
      </c>
      <c r="Q18" s="26">
        <v>0</v>
      </c>
      <c r="R18" s="26">
        <v>546</v>
      </c>
      <c r="S18" s="26">
        <v>402</v>
      </c>
    </row>
    <row r="19" spans="1:19" x14ac:dyDescent="0.25">
      <c r="A19" s="27" t="s">
        <v>35</v>
      </c>
      <c r="B19" s="27">
        <v>9239</v>
      </c>
      <c r="C19" s="27">
        <v>9457</v>
      </c>
      <c r="D19" s="27">
        <v>9528</v>
      </c>
      <c r="E19" s="27">
        <v>71</v>
      </c>
      <c r="F19" s="27">
        <v>0</v>
      </c>
      <c r="G19" s="27">
        <v>9448</v>
      </c>
      <c r="H19" s="27">
        <v>2</v>
      </c>
      <c r="I19" s="27">
        <v>0</v>
      </c>
      <c r="J19" s="27">
        <v>241</v>
      </c>
      <c r="K19" s="27">
        <v>108</v>
      </c>
      <c r="L19" s="27">
        <v>133</v>
      </c>
      <c r="M19" s="27">
        <v>0</v>
      </c>
      <c r="N19" s="27">
        <v>29</v>
      </c>
      <c r="O19" s="27">
        <v>116</v>
      </c>
      <c r="P19" s="27">
        <v>1</v>
      </c>
      <c r="Q19" s="27">
        <v>0</v>
      </c>
      <c r="R19" s="27">
        <v>59</v>
      </c>
      <c r="S19" s="27">
        <v>46</v>
      </c>
    </row>
    <row r="20" spans="1:19" x14ac:dyDescent="0.25">
      <c r="A20" s="26" t="s">
        <v>36</v>
      </c>
      <c r="B20" s="26">
        <v>33625</v>
      </c>
      <c r="C20" s="26">
        <v>33720</v>
      </c>
      <c r="D20" s="26">
        <v>33788</v>
      </c>
      <c r="E20" s="26">
        <v>227</v>
      </c>
      <c r="F20" s="26">
        <v>159</v>
      </c>
      <c r="G20" s="26">
        <v>31886</v>
      </c>
      <c r="H20" s="26">
        <v>66</v>
      </c>
      <c r="I20" s="26">
        <v>18</v>
      </c>
      <c r="J20" s="26">
        <v>4539</v>
      </c>
      <c r="K20" s="26">
        <v>2451</v>
      </c>
      <c r="L20" s="26">
        <v>2088</v>
      </c>
      <c r="M20" s="26">
        <v>70</v>
      </c>
      <c r="N20" s="26">
        <v>454</v>
      </c>
      <c r="O20" s="26">
        <v>3265</v>
      </c>
      <c r="P20" s="26">
        <v>11</v>
      </c>
      <c r="Q20" s="26">
        <v>0</v>
      </c>
      <c r="R20" s="26">
        <v>367</v>
      </c>
      <c r="S20" s="26">
        <v>721</v>
      </c>
    </row>
    <row r="21" spans="1:19" x14ac:dyDescent="0.25">
      <c r="A21" s="27" t="s">
        <v>37</v>
      </c>
      <c r="B21" s="27">
        <v>27975</v>
      </c>
      <c r="C21" s="27">
        <v>28450</v>
      </c>
      <c r="D21" s="27">
        <v>28496</v>
      </c>
      <c r="E21" s="27">
        <v>127</v>
      </c>
      <c r="F21" s="27">
        <v>81</v>
      </c>
      <c r="G21" s="27">
        <v>27100</v>
      </c>
      <c r="H21" s="27">
        <v>29</v>
      </c>
      <c r="I21" s="27">
        <v>18</v>
      </c>
      <c r="J21" s="27">
        <v>3659</v>
      </c>
      <c r="K21" s="27">
        <v>2303</v>
      </c>
      <c r="L21" s="27">
        <v>1356</v>
      </c>
      <c r="M21" s="27">
        <v>61</v>
      </c>
      <c r="N21" s="27">
        <v>526</v>
      </c>
      <c r="O21" s="27">
        <v>5243</v>
      </c>
      <c r="P21" s="27">
        <v>17</v>
      </c>
      <c r="Q21" s="27">
        <v>6</v>
      </c>
      <c r="R21" s="27">
        <v>302</v>
      </c>
      <c r="S21" s="27">
        <v>373</v>
      </c>
    </row>
    <row r="22" spans="1:19" x14ac:dyDescent="0.25">
      <c r="A22" s="26" t="s">
        <v>38</v>
      </c>
      <c r="B22" s="26">
        <v>20034</v>
      </c>
      <c r="C22" s="26">
        <v>19380</v>
      </c>
      <c r="D22" s="26">
        <v>19453</v>
      </c>
      <c r="E22" s="26">
        <v>112</v>
      </c>
      <c r="F22" s="26">
        <v>39</v>
      </c>
      <c r="G22" s="26">
        <v>18342</v>
      </c>
      <c r="H22" s="26">
        <v>9</v>
      </c>
      <c r="I22" s="26">
        <v>1</v>
      </c>
      <c r="J22" s="26">
        <v>637</v>
      </c>
      <c r="K22" s="26">
        <v>429</v>
      </c>
      <c r="L22" s="26">
        <v>208</v>
      </c>
      <c r="M22" s="26">
        <v>14</v>
      </c>
      <c r="N22" s="26">
        <v>96</v>
      </c>
      <c r="O22" s="26">
        <v>1794</v>
      </c>
      <c r="P22" s="26">
        <v>4</v>
      </c>
      <c r="Q22" s="26">
        <v>1</v>
      </c>
      <c r="R22" s="26">
        <v>198</v>
      </c>
      <c r="S22" s="26">
        <v>53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22350</v>
      </c>
      <c r="E23" s="27">
        <v>208</v>
      </c>
      <c r="F23" s="27">
        <v>55</v>
      </c>
      <c r="G23" s="27">
        <v>21222</v>
      </c>
      <c r="H23" s="27">
        <v>87</v>
      </c>
      <c r="I23" s="27">
        <v>19</v>
      </c>
      <c r="J23" s="27">
        <v>3163</v>
      </c>
      <c r="K23" s="27">
        <v>1660</v>
      </c>
      <c r="L23" s="27">
        <v>1503</v>
      </c>
      <c r="M23" s="27">
        <v>70</v>
      </c>
      <c r="N23" s="27">
        <v>356</v>
      </c>
      <c r="O23" s="27">
        <v>3480</v>
      </c>
      <c r="P23" s="27">
        <v>41</v>
      </c>
      <c r="Q23" s="27">
        <v>2</v>
      </c>
      <c r="R23" s="27">
        <v>523</v>
      </c>
      <c r="S23" s="27">
        <v>527</v>
      </c>
    </row>
    <row r="24" spans="1:19" x14ac:dyDescent="0.25">
      <c r="A24" s="26" t="s">
        <v>40</v>
      </c>
      <c r="B24" s="26">
        <v>85313</v>
      </c>
      <c r="C24" s="26">
        <v>88576</v>
      </c>
      <c r="D24" s="26">
        <v>88680</v>
      </c>
      <c r="E24" s="26">
        <v>719</v>
      </c>
      <c r="F24" s="26">
        <v>615</v>
      </c>
      <c r="G24" s="26">
        <v>78614</v>
      </c>
      <c r="H24" s="26">
        <v>395</v>
      </c>
      <c r="I24" s="26">
        <v>150</v>
      </c>
      <c r="J24" s="26">
        <v>15566</v>
      </c>
      <c r="K24" s="26">
        <v>8976</v>
      </c>
      <c r="L24" s="26">
        <v>6590</v>
      </c>
      <c r="M24" s="26">
        <v>800</v>
      </c>
      <c r="N24" s="26">
        <v>1515</v>
      </c>
      <c r="O24" s="26">
        <v>18842</v>
      </c>
      <c r="P24" s="26">
        <v>149</v>
      </c>
      <c r="Q24" s="26">
        <v>12</v>
      </c>
      <c r="R24" s="26">
        <v>1501</v>
      </c>
      <c r="S24" s="26">
        <v>1594</v>
      </c>
    </row>
    <row r="25" spans="1:19" x14ac:dyDescent="0.25">
      <c r="A25" s="27" t="s">
        <v>41</v>
      </c>
      <c r="B25" s="27">
        <v>13409</v>
      </c>
      <c r="C25" s="27">
        <v>13363</v>
      </c>
      <c r="D25" s="27">
        <v>13220</v>
      </c>
      <c r="E25" s="27">
        <v>181</v>
      </c>
      <c r="F25" s="27">
        <v>324</v>
      </c>
      <c r="G25" s="27">
        <v>12813</v>
      </c>
      <c r="H25" s="27">
        <v>63</v>
      </c>
      <c r="I25" s="27">
        <v>30</v>
      </c>
      <c r="J25" s="27">
        <v>1262</v>
      </c>
      <c r="K25" s="27">
        <v>705</v>
      </c>
      <c r="L25" s="27">
        <v>557</v>
      </c>
      <c r="M25" s="27">
        <v>27</v>
      </c>
      <c r="N25" s="27">
        <v>139</v>
      </c>
      <c r="O25" s="27">
        <v>946</v>
      </c>
      <c r="P25" s="27">
        <v>6</v>
      </c>
      <c r="Q25" s="27">
        <v>0</v>
      </c>
      <c r="R25" s="27">
        <v>560</v>
      </c>
      <c r="S25" s="27">
        <v>161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29</v>
      </c>
      <c r="N26" s="26">
        <v>0</v>
      </c>
      <c r="O26" s="26">
        <v>139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16365</v>
      </c>
      <c r="D27" s="27">
        <v>16441</v>
      </c>
      <c r="E27" s="27">
        <v>123</v>
      </c>
      <c r="F27" s="27">
        <v>47</v>
      </c>
      <c r="G27" s="27">
        <v>15981</v>
      </c>
      <c r="H27" s="27">
        <v>37</v>
      </c>
      <c r="I27" s="27">
        <v>5</v>
      </c>
      <c r="J27" s="27">
        <v>1477</v>
      </c>
      <c r="K27" s="27">
        <v>915</v>
      </c>
      <c r="L27" s="27">
        <v>562</v>
      </c>
      <c r="M27" s="27">
        <v>39</v>
      </c>
      <c r="N27" s="27">
        <v>136</v>
      </c>
      <c r="O27" s="27">
        <v>1079</v>
      </c>
      <c r="P27" s="27">
        <v>12</v>
      </c>
      <c r="Q27" s="27">
        <v>0</v>
      </c>
      <c r="R27" s="27">
        <v>288</v>
      </c>
      <c r="S27" s="27">
        <v>333</v>
      </c>
    </row>
    <row r="28" spans="1:19" x14ac:dyDescent="0.25">
      <c r="A28" s="26" t="s">
        <v>44</v>
      </c>
      <c r="B28" s="26">
        <v>3808</v>
      </c>
      <c r="C28" s="26">
        <v>4072</v>
      </c>
      <c r="D28" s="26">
        <v>4087</v>
      </c>
      <c r="E28" s="26">
        <v>50</v>
      </c>
      <c r="F28" s="26">
        <v>35</v>
      </c>
      <c r="G28" s="26">
        <v>4041</v>
      </c>
      <c r="H28" s="26">
        <v>12</v>
      </c>
      <c r="I28" s="26">
        <v>0</v>
      </c>
      <c r="J28" s="26">
        <v>361</v>
      </c>
      <c r="K28" s="26">
        <v>171</v>
      </c>
      <c r="L28" s="26">
        <v>190</v>
      </c>
      <c r="M28" s="26">
        <v>12</v>
      </c>
      <c r="N28" s="26">
        <v>66</v>
      </c>
      <c r="O28" s="26">
        <v>558</v>
      </c>
      <c r="P28" s="26">
        <v>0</v>
      </c>
      <c r="Q28" s="26">
        <v>0</v>
      </c>
      <c r="R28" s="26">
        <v>37</v>
      </c>
      <c r="S28" s="26">
        <v>47</v>
      </c>
    </row>
    <row r="29" spans="1:19" x14ac:dyDescent="0.25">
      <c r="A29" s="27" t="s">
        <v>45</v>
      </c>
      <c r="B29" s="27">
        <v>16777</v>
      </c>
      <c r="C29" s="27">
        <v>17458</v>
      </c>
      <c r="D29" s="27">
        <v>17579</v>
      </c>
      <c r="E29" s="27">
        <v>232</v>
      </c>
      <c r="F29" s="27">
        <v>111</v>
      </c>
      <c r="G29" s="27">
        <v>17266</v>
      </c>
      <c r="H29" s="27">
        <v>86</v>
      </c>
      <c r="I29" s="27">
        <v>43</v>
      </c>
      <c r="J29" s="27">
        <v>2767</v>
      </c>
      <c r="K29" s="27">
        <v>1508</v>
      </c>
      <c r="L29" s="27">
        <v>1259</v>
      </c>
      <c r="M29" s="27">
        <v>21</v>
      </c>
      <c r="N29" s="27">
        <v>240</v>
      </c>
      <c r="O29" s="27">
        <v>1910</v>
      </c>
      <c r="P29" s="27">
        <v>5</v>
      </c>
      <c r="Q29" s="27">
        <v>0</v>
      </c>
      <c r="R29" s="27">
        <v>447</v>
      </c>
      <c r="S29" s="27">
        <v>312</v>
      </c>
    </row>
    <row r="30" spans="1:19" x14ac:dyDescent="0.25">
      <c r="A30" s="26" t="s">
        <v>46</v>
      </c>
      <c r="B30" s="26">
        <v>1201</v>
      </c>
      <c r="C30" s="26">
        <v>1208</v>
      </c>
      <c r="D30" s="26">
        <v>1211</v>
      </c>
      <c r="E30" s="26">
        <v>4</v>
      </c>
      <c r="F30" s="26">
        <v>1</v>
      </c>
      <c r="G30" s="26">
        <v>1069</v>
      </c>
      <c r="H30" s="26">
        <v>4</v>
      </c>
      <c r="I30" s="26">
        <v>1</v>
      </c>
      <c r="J30" s="26">
        <v>52</v>
      </c>
      <c r="K30" s="26">
        <v>51</v>
      </c>
      <c r="L30" s="26">
        <v>1</v>
      </c>
      <c r="M30" s="26">
        <v>0</v>
      </c>
      <c r="N30" s="26">
        <v>12</v>
      </c>
      <c r="O30" s="26">
        <v>169</v>
      </c>
      <c r="P30" s="26">
        <v>2</v>
      </c>
      <c r="Q30" s="26">
        <v>0</v>
      </c>
      <c r="R30" s="26">
        <v>73</v>
      </c>
      <c r="S30" s="26">
        <v>18</v>
      </c>
    </row>
    <row r="31" spans="1:19" x14ac:dyDescent="0.25">
      <c r="A31" s="27" t="s">
        <v>47</v>
      </c>
      <c r="B31" s="27">
        <v>22225</v>
      </c>
      <c r="C31" s="27">
        <v>21612</v>
      </c>
      <c r="D31" s="27">
        <v>21417</v>
      </c>
      <c r="E31" s="27">
        <v>43</v>
      </c>
      <c r="F31" s="27">
        <v>238</v>
      </c>
      <c r="G31" s="27">
        <v>20553</v>
      </c>
      <c r="H31" s="27">
        <v>16</v>
      </c>
      <c r="I31" s="27">
        <v>59</v>
      </c>
      <c r="J31" s="27">
        <v>677</v>
      </c>
      <c r="K31" s="27">
        <v>365</v>
      </c>
      <c r="L31" s="27">
        <v>312</v>
      </c>
      <c r="M31" s="27">
        <v>22</v>
      </c>
      <c r="N31" s="27">
        <v>87</v>
      </c>
      <c r="O31" s="27">
        <v>629</v>
      </c>
      <c r="P31" s="27">
        <v>3</v>
      </c>
      <c r="Q31" s="27">
        <v>0</v>
      </c>
      <c r="R31" s="27">
        <v>277</v>
      </c>
      <c r="S31" s="27">
        <v>58</v>
      </c>
    </row>
    <row r="32" spans="1:19" x14ac:dyDescent="0.25">
      <c r="A32" s="26" t="s">
        <v>48</v>
      </c>
      <c r="B32" s="26">
        <v>22425</v>
      </c>
      <c r="C32" s="26">
        <v>23822</v>
      </c>
      <c r="D32" s="26">
        <v>23704</v>
      </c>
      <c r="E32" s="26">
        <v>213</v>
      </c>
      <c r="F32" s="26">
        <v>331</v>
      </c>
      <c r="G32" s="26">
        <v>23440</v>
      </c>
      <c r="H32" s="26">
        <v>123</v>
      </c>
      <c r="I32" s="26">
        <v>177</v>
      </c>
      <c r="J32" s="26">
        <v>3459</v>
      </c>
      <c r="K32" s="26">
        <v>2423</v>
      </c>
      <c r="L32" s="26">
        <v>1036</v>
      </c>
      <c r="M32" s="26">
        <v>48</v>
      </c>
      <c r="N32" s="26">
        <v>471</v>
      </c>
      <c r="O32" s="26">
        <v>2586</v>
      </c>
      <c r="P32" s="26">
        <v>25</v>
      </c>
      <c r="Q32" s="26">
        <v>2</v>
      </c>
      <c r="R32" s="26">
        <v>504</v>
      </c>
      <c r="S32" s="26">
        <v>521</v>
      </c>
    </row>
    <row r="33" spans="1:19" x14ac:dyDescent="0.25">
      <c r="A33" s="27" t="s">
        <v>49</v>
      </c>
      <c r="B33" s="27">
        <v>23561</v>
      </c>
      <c r="C33" s="27">
        <v>23356</v>
      </c>
      <c r="D33" s="27">
        <v>23450</v>
      </c>
      <c r="E33" s="27">
        <v>121</v>
      </c>
      <c r="F33" s="27">
        <v>27</v>
      </c>
      <c r="G33" s="27">
        <v>23069</v>
      </c>
      <c r="H33" s="27">
        <v>49</v>
      </c>
      <c r="I33" s="27">
        <v>6</v>
      </c>
      <c r="J33" s="27">
        <v>2360</v>
      </c>
      <c r="K33" s="27">
        <v>1825</v>
      </c>
      <c r="L33" s="27">
        <v>535</v>
      </c>
      <c r="M33" s="27">
        <v>1</v>
      </c>
      <c r="N33" s="27">
        <v>271</v>
      </c>
      <c r="O33" s="27">
        <v>3325</v>
      </c>
      <c r="P33" s="27">
        <v>9</v>
      </c>
      <c r="Q33" s="27">
        <v>3</v>
      </c>
      <c r="R33" s="27">
        <v>461</v>
      </c>
      <c r="S33" s="27">
        <v>895</v>
      </c>
    </row>
    <row r="34" spans="1:19" x14ac:dyDescent="0.25">
      <c r="A34" s="26" t="s">
        <v>50</v>
      </c>
      <c r="B34" s="26">
        <v>10623</v>
      </c>
      <c r="C34" s="26">
        <v>10742</v>
      </c>
      <c r="D34" s="26">
        <v>10773</v>
      </c>
      <c r="E34" s="26">
        <v>71</v>
      </c>
      <c r="F34" s="26">
        <v>40</v>
      </c>
      <c r="G34" s="26">
        <v>10602</v>
      </c>
      <c r="H34" s="26">
        <v>22</v>
      </c>
      <c r="I34" s="26">
        <v>3</v>
      </c>
      <c r="J34" s="26">
        <v>1920</v>
      </c>
      <c r="K34" s="26">
        <v>1334</v>
      </c>
      <c r="L34" s="26">
        <v>586</v>
      </c>
      <c r="M34" s="26">
        <v>51</v>
      </c>
      <c r="N34" s="26">
        <v>235</v>
      </c>
      <c r="O34" s="26">
        <v>1307</v>
      </c>
      <c r="P34" s="26">
        <v>8</v>
      </c>
      <c r="Q34" s="26">
        <v>0</v>
      </c>
      <c r="R34" s="26">
        <v>138</v>
      </c>
      <c r="S34" s="26">
        <v>253</v>
      </c>
    </row>
    <row r="35" spans="1:19" x14ac:dyDescent="0.25">
      <c r="A35" s="27" t="s">
        <v>51</v>
      </c>
      <c r="B35" s="27">
        <v>68181</v>
      </c>
      <c r="C35" s="27">
        <v>64021</v>
      </c>
      <c r="D35" s="27">
        <v>64105</v>
      </c>
      <c r="E35" s="27">
        <v>544</v>
      </c>
      <c r="F35" s="27">
        <v>460</v>
      </c>
      <c r="G35" s="27">
        <v>61775</v>
      </c>
      <c r="H35" s="27">
        <v>336</v>
      </c>
      <c r="I35" s="27">
        <v>216</v>
      </c>
      <c r="J35" s="27">
        <v>8293</v>
      </c>
      <c r="K35" s="27">
        <v>5267</v>
      </c>
      <c r="L35" s="27">
        <v>3026</v>
      </c>
      <c r="M35" s="27">
        <v>173</v>
      </c>
      <c r="N35" s="27">
        <v>987</v>
      </c>
      <c r="O35" s="27">
        <v>13600</v>
      </c>
      <c r="P35" s="27">
        <v>66</v>
      </c>
      <c r="Q35" s="27">
        <v>11</v>
      </c>
      <c r="R35" s="27">
        <v>1012</v>
      </c>
      <c r="S35" s="27">
        <v>1028</v>
      </c>
    </row>
    <row r="36" spans="1:19" x14ac:dyDescent="0.25">
      <c r="A36" s="26" t="s">
        <v>52</v>
      </c>
      <c r="B36" s="26">
        <v>20677</v>
      </c>
      <c r="C36" s="26">
        <v>20815</v>
      </c>
      <c r="D36" s="26">
        <v>20929</v>
      </c>
      <c r="E36" s="26">
        <v>123</v>
      </c>
      <c r="F36" s="26">
        <v>9</v>
      </c>
      <c r="G36" s="26">
        <v>20664</v>
      </c>
      <c r="H36" s="26">
        <v>33</v>
      </c>
      <c r="I36" s="26">
        <v>3</v>
      </c>
      <c r="J36" s="26">
        <v>1392</v>
      </c>
      <c r="K36" s="26">
        <v>851</v>
      </c>
      <c r="L36" s="26">
        <v>541</v>
      </c>
      <c r="M36" s="26">
        <v>36</v>
      </c>
      <c r="N36" s="26">
        <v>198</v>
      </c>
      <c r="O36" s="26">
        <v>1687</v>
      </c>
      <c r="P36" s="26">
        <v>11</v>
      </c>
      <c r="Q36" s="26">
        <v>0</v>
      </c>
      <c r="R36" s="26">
        <v>466</v>
      </c>
      <c r="S36" s="26">
        <v>226</v>
      </c>
    </row>
    <row r="37" spans="1:19" x14ac:dyDescent="0.25">
      <c r="A37" s="27" t="s">
        <v>53</v>
      </c>
      <c r="B37" s="27">
        <v>30973</v>
      </c>
      <c r="C37" s="27">
        <v>32187</v>
      </c>
      <c r="D37" s="27">
        <v>32198</v>
      </c>
      <c r="E37" s="27">
        <v>152</v>
      </c>
      <c r="F37" s="27">
        <v>141</v>
      </c>
      <c r="G37" s="27">
        <v>30619</v>
      </c>
      <c r="H37" s="27">
        <v>62</v>
      </c>
      <c r="I37" s="27">
        <v>54</v>
      </c>
      <c r="J37" s="27">
        <v>3556</v>
      </c>
      <c r="K37" s="27">
        <v>2058</v>
      </c>
      <c r="L37" s="27">
        <v>1498</v>
      </c>
      <c r="M37" s="27">
        <v>43</v>
      </c>
      <c r="N37" s="27">
        <v>689</v>
      </c>
      <c r="O37" s="27">
        <v>6151</v>
      </c>
      <c r="P37" s="27">
        <v>52</v>
      </c>
      <c r="Q37" s="27">
        <v>207</v>
      </c>
      <c r="R37" s="27">
        <v>335</v>
      </c>
      <c r="S37" s="27">
        <v>283</v>
      </c>
    </row>
    <row r="38" spans="1:19" x14ac:dyDescent="0.25">
      <c r="A38" s="26" t="s">
        <v>54</v>
      </c>
      <c r="B38" s="26">
        <v>6874</v>
      </c>
      <c r="C38" s="26">
        <v>7606</v>
      </c>
      <c r="D38" s="26">
        <v>7635</v>
      </c>
      <c r="E38" s="26">
        <v>33</v>
      </c>
      <c r="F38" s="26">
        <v>4</v>
      </c>
      <c r="G38" s="26">
        <v>7629</v>
      </c>
      <c r="H38" s="26">
        <v>10</v>
      </c>
      <c r="I38" s="26">
        <v>1</v>
      </c>
      <c r="J38" s="26">
        <v>115</v>
      </c>
      <c r="K38" s="26">
        <v>89</v>
      </c>
      <c r="L38" s="26">
        <v>26</v>
      </c>
      <c r="M38" s="26">
        <v>0</v>
      </c>
      <c r="N38" s="26">
        <v>22</v>
      </c>
      <c r="O38" s="26">
        <v>290</v>
      </c>
      <c r="P38" s="26">
        <v>1</v>
      </c>
      <c r="Q38" s="26">
        <v>0</v>
      </c>
      <c r="R38" s="26">
        <v>99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10489</v>
      </c>
      <c r="D39" s="30">
        <v>10525</v>
      </c>
      <c r="E39" s="30">
        <v>43</v>
      </c>
      <c r="F39" s="30">
        <v>7</v>
      </c>
      <c r="G39" s="30">
        <v>8892</v>
      </c>
      <c r="H39" s="30">
        <v>18</v>
      </c>
      <c r="I39" s="30">
        <v>3</v>
      </c>
      <c r="J39" s="30">
        <v>857</v>
      </c>
      <c r="K39" s="30">
        <v>29</v>
      </c>
      <c r="L39" s="30">
        <v>828</v>
      </c>
      <c r="M39" s="30"/>
      <c r="N39" s="30">
        <v>118</v>
      </c>
      <c r="O39" s="30">
        <v>233</v>
      </c>
      <c r="P39" s="30">
        <v>1</v>
      </c>
      <c r="Q39" s="30">
        <v>0</v>
      </c>
      <c r="R39" s="30">
        <v>46</v>
      </c>
      <c r="S39" s="30">
        <v>38</v>
      </c>
    </row>
    <row r="40" spans="1:19" x14ac:dyDescent="0.25">
      <c r="A40" s="30" t="s">
        <v>56</v>
      </c>
      <c r="B40" s="30">
        <v>21163</v>
      </c>
      <c r="C40" s="30">
        <v>18723</v>
      </c>
      <c r="D40" s="30">
        <v>18738</v>
      </c>
      <c r="E40" s="30">
        <v>29</v>
      </c>
      <c r="F40" s="30">
        <v>14</v>
      </c>
      <c r="G40" s="30">
        <v>14849</v>
      </c>
      <c r="H40" s="30">
        <v>26</v>
      </c>
      <c r="I40" s="30">
        <v>5</v>
      </c>
      <c r="J40" s="30">
        <v>2521</v>
      </c>
      <c r="K40" s="30">
        <v>8</v>
      </c>
      <c r="L40" s="30">
        <v>2513</v>
      </c>
      <c r="M40" s="30"/>
      <c r="N40" s="30">
        <v>332</v>
      </c>
      <c r="O40" s="30">
        <v>411</v>
      </c>
      <c r="P40" s="30">
        <v>1</v>
      </c>
      <c r="Q40" s="30">
        <v>1</v>
      </c>
      <c r="R40" s="30">
        <v>110</v>
      </c>
      <c r="S40" s="30">
        <v>44</v>
      </c>
    </row>
    <row r="41" spans="1:19" x14ac:dyDescent="0.25">
      <c r="A41" s="30" t="s">
        <v>57</v>
      </c>
      <c r="B41" s="30">
        <v>5959</v>
      </c>
      <c r="C41" s="30">
        <v>5996</v>
      </c>
      <c r="D41" s="30">
        <v>5999</v>
      </c>
      <c r="E41" s="30">
        <v>3</v>
      </c>
      <c r="F41" s="30">
        <v>0</v>
      </c>
      <c r="G41" s="30">
        <v>5426</v>
      </c>
      <c r="H41" s="30">
        <v>0</v>
      </c>
      <c r="I41" s="30">
        <v>0</v>
      </c>
      <c r="J41" s="30">
        <v>61</v>
      </c>
      <c r="K41" s="30">
        <v>59</v>
      </c>
      <c r="L41" s="30">
        <v>2</v>
      </c>
      <c r="M41" s="30"/>
      <c r="N41" s="30">
        <v>19</v>
      </c>
      <c r="O41" s="30">
        <v>288</v>
      </c>
      <c r="P41" s="30">
        <v>0</v>
      </c>
      <c r="Q41" s="30">
        <v>0</v>
      </c>
      <c r="R41" s="30">
        <v>25</v>
      </c>
      <c r="S41" s="30">
        <v>11</v>
      </c>
    </row>
    <row r="42" spans="1:19" x14ac:dyDescent="0.25">
      <c r="A42" s="30" t="s">
        <v>58</v>
      </c>
      <c r="B42" s="30">
        <v>4898</v>
      </c>
      <c r="C42" s="30">
        <v>4969</v>
      </c>
      <c r="D42" s="30">
        <v>4970</v>
      </c>
      <c r="E42" s="30">
        <v>1</v>
      </c>
      <c r="F42" s="30">
        <v>0</v>
      </c>
      <c r="G42" s="30">
        <v>4260</v>
      </c>
      <c r="H42" s="30">
        <v>1</v>
      </c>
      <c r="I42" s="30">
        <v>0</v>
      </c>
      <c r="J42" s="30">
        <v>253</v>
      </c>
      <c r="K42" s="30">
        <v>2</v>
      </c>
      <c r="L42" s="30">
        <v>251</v>
      </c>
      <c r="M42" s="30"/>
      <c r="N42" s="30">
        <v>103</v>
      </c>
      <c r="O42" s="30">
        <v>193</v>
      </c>
      <c r="P42" s="30">
        <v>1</v>
      </c>
      <c r="Q42" s="30">
        <v>0</v>
      </c>
      <c r="R42" s="30">
        <v>16</v>
      </c>
      <c r="S42" s="30">
        <v>21</v>
      </c>
    </row>
    <row r="43" spans="1:19" x14ac:dyDescent="0.25">
      <c r="A43" s="30" t="s">
        <v>59</v>
      </c>
      <c r="B43" s="30">
        <v>13643</v>
      </c>
      <c r="C43" s="30">
        <v>13484</v>
      </c>
      <c r="D43" s="30">
        <v>13486</v>
      </c>
      <c r="E43" s="30">
        <v>5</v>
      </c>
      <c r="F43" s="30">
        <v>3</v>
      </c>
      <c r="G43" s="30">
        <v>9535</v>
      </c>
      <c r="H43" s="30">
        <v>0</v>
      </c>
      <c r="I43" s="30">
        <v>0</v>
      </c>
      <c r="J43" s="30">
        <v>420</v>
      </c>
      <c r="K43" s="30">
        <v>12</v>
      </c>
      <c r="L43" s="30">
        <v>408</v>
      </c>
      <c r="M43" s="30"/>
      <c r="N43" s="30">
        <v>89</v>
      </c>
      <c r="O43" s="30">
        <v>191</v>
      </c>
      <c r="P43" s="30">
        <v>0</v>
      </c>
      <c r="Q43" s="30">
        <v>0</v>
      </c>
      <c r="R43" s="30">
        <v>24</v>
      </c>
      <c r="S43" s="30">
        <v>14</v>
      </c>
    </row>
    <row r="44" spans="1:19" x14ac:dyDescent="0.25">
      <c r="A44" s="31" t="s">
        <v>60</v>
      </c>
      <c r="B44" s="31">
        <v>56007</v>
      </c>
      <c r="C44" s="31">
        <v>53661</v>
      </c>
      <c r="D44" s="31">
        <v>53718</v>
      </c>
      <c r="E44" s="31">
        <v>81</v>
      </c>
      <c r="F44" s="31">
        <v>24</v>
      </c>
      <c r="G44" s="31">
        <v>42962</v>
      </c>
      <c r="H44" s="31">
        <v>45</v>
      </c>
      <c r="I44" s="31">
        <v>8</v>
      </c>
      <c r="J44" s="31">
        <v>4112</v>
      </c>
      <c r="K44" s="31">
        <v>110</v>
      </c>
      <c r="L44" s="31">
        <v>4002</v>
      </c>
      <c r="M44" s="31"/>
      <c r="N44" s="31">
        <v>661</v>
      </c>
      <c r="O44" s="31">
        <v>1316</v>
      </c>
      <c r="P44" s="31">
        <v>3</v>
      </c>
      <c r="Q44" s="31">
        <v>1</v>
      </c>
      <c r="R44" s="31">
        <v>221</v>
      </c>
      <c r="S44" s="31">
        <v>128</v>
      </c>
    </row>
    <row r="45" spans="1:19" x14ac:dyDescent="0.25">
      <c r="A45" s="27" t="s">
        <v>61</v>
      </c>
      <c r="B45" s="27">
        <v>5837</v>
      </c>
      <c r="C45" s="27">
        <v>6054</v>
      </c>
      <c r="D45" s="27">
        <v>6055</v>
      </c>
      <c r="E45" s="27">
        <v>2</v>
      </c>
      <c r="F45" s="27">
        <v>1</v>
      </c>
      <c r="G45" s="27">
        <v>5939</v>
      </c>
      <c r="H45" s="27">
        <v>1</v>
      </c>
      <c r="I45" s="27">
        <v>1</v>
      </c>
      <c r="J45" s="27">
        <v>296</v>
      </c>
      <c r="K45" s="27">
        <v>159</v>
      </c>
      <c r="L45" s="27">
        <v>137</v>
      </c>
      <c r="M45" s="27">
        <v>0</v>
      </c>
      <c r="N45" s="27">
        <v>42</v>
      </c>
      <c r="O45" s="27">
        <v>457</v>
      </c>
      <c r="P45" s="27">
        <v>8</v>
      </c>
      <c r="Q45" s="27">
        <v>0</v>
      </c>
      <c r="R45" s="27">
        <v>44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6714</v>
      </c>
      <c r="D46" s="26">
        <v>6741</v>
      </c>
      <c r="E46" s="26">
        <v>34</v>
      </c>
      <c r="F46" s="26">
        <v>7</v>
      </c>
      <c r="G46" s="26">
        <v>6704</v>
      </c>
      <c r="H46" s="26">
        <v>13</v>
      </c>
      <c r="I46" s="26">
        <v>0</v>
      </c>
      <c r="J46" s="26">
        <v>397</v>
      </c>
      <c r="K46" s="26">
        <v>225</v>
      </c>
      <c r="L46" s="26">
        <v>172</v>
      </c>
      <c r="M46" s="26">
        <v>13</v>
      </c>
      <c r="N46" s="26">
        <v>49</v>
      </c>
      <c r="O46" s="26">
        <v>247</v>
      </c>
      <c r="P46" s="26">
        <v>1</v>
      </c>
      <c r="Q46" s="26">
        <v>1</v>
      </c>
      <c r="R46" s="26">
        <v>168</v>
      </c>
      <c r="S46" s="26">
        <v>43</v>
      </c>
    </row>
    <row r="47" spans="1:19" x14ac:dyDescent="0.25">
      <c r="A47" s="27" t="s">
        <v>63</v>
      </c>
      <c r="B47" s="27">
        <v>13871</v>
      </c>
      <c r="C47" s="27">
        <v>14107</v>
      </c>
      <c r="D47" s="27">
        <v>14195</v>
      </c>
      <c r="E47" s="27">
        <v>111</v>
      </c>
      <c r="F47" s="27">
        <v>23</v>
      </c>
      <c r="G47" s="27">
        <v>14127</v>
      </c>
      <c r="H47" s="27">
        <v>34</v>
      </c>
      <c r="I47" s="27">
        <v>15</v>
      </c>
      <c r="J47" s="27">
        <v>1850</v>
      </c>
      <c r="K47" s="27">
        <v>1111</v>
      </c>
      <c r="L47" s="27">
        <v>739</v>
      </c>
      <c r="M47" s="27">
        <v>33</v>
      </c>
      <c r="N47" s="27">
        <v>236</v>
      </c>
      <c r="O47" s="27">
        <v>1511</v>
      </c>
      <c r="P47" s="27">
        <v>5</v>
      </c>
      <c r="Q47" s="27">
        <v>0</v>
      </c>
      <c r="R47" s="27">
        <v>297</v>
      </c>
      <c r="S47" s="27">
        <v>343</v>
      </c>
    </row>
    <row r="48" spans="1:19" x14ac:dyDescent="0.25">
      <c r="A48" s="26" t="s">
        <v>64</v>
      </c>
      <c r="B48" s="26">
        <v>31997</v>
      </c>
      <c r="C48" s="26">
        <v>32493</v>
      </c>
      <c r="D48" s="26">
        <v>32316</v>
      </c>
      <c r="E48" s="26">
        <v>137</v>
      </c>
      <c r="F48" s="26">
        <v>314</v>
      </c>
      <c r="G48" s="26">
        <v>31177</v>
      </c>
      <c r="H48" s="26">
        <v>46</v>
      </c>
      <c r="I48" s="26">
        <v>17</v>
      </c>
      <c r="J48" s="26">
        <v>4057</v>
      </c>
      <c r="K48" s="26">
        <v>1524</v>
      </c>
      <c r="L48" s="26">
        <v>2533</v>
      </c>
      <c r="M48" s="26">
        <v>56</v>
      </c>
      <c r="N48" s="26">
        <v>337</v>
      </c>
      <c r="O48" s="26">
        <v>1922</v>
      </c>
      <c r="P48" s="26">
        <v>13</v>
      </c>
      <c r="Q48" s="26">
        <v>2</v>
      </c>
      <c r="R48" s="26">
        <v>580</v>
      </c>
      <c r="S48" s="26">
        <v>573</v>
      </c>
    </row>
    <row r="49" spans="1:19" x14ac:dyDescent="0.25">
      <c r="A49" s="27" t="s">
        <v>65</v>
      </c>
      <c r="B49" s="27">
        <v>25235</v>
      </c>
      <c r="C49" s="27">
        <v>25120</v>
      </c>
      <c r="D49" s="27">
        <v>25208</v>
      </c>
      <c r="E49" s="27">
        <v>95</v>
      </c>
      <c r="F49" s="27">
        <v>7</v>
      </c>
      <c r="G49" s="27">
        <v>25064</v>
      </c>
      <c r="H49" s="27">
        <v>53</v>
      </c>
      <c r="I49" s="27">
        <v>1</v>
      </c>
      <c r="J49" s="27">
        <v>3327</v>
      </c>
      <c r="K49" s="27">
        <v>1486</v>
      </c>
      <c r="L49" s="27">
        <v>1841</v>
      </c>
      <c r="M49" s="27">
        <v>163</v>
      </c>
      <c r="N49" s="27">
        <v>364</v>
      </c>
      <c r="O49" s="27">
        <v>2087</v>
      </c>
      <c r="P49" s="27">
        <v>10</v>
      </c>
      <c r="Q49" s="27">
        <v>0</v>
      </c>
      <c r="R49" s="27">
        <v>566</v>
      </c>
      <c r="S49" s="27">
        <v>288</v>
      </c>
    </row>
    <row r="50" spans="1:19" x14ac:dyDescent="0.25">
      <c r="A50" s="26" t="s">
        <v>66</v>
      </c>
      <c r="B50" s="26">
        <v>10376</v>
      </c>
      <c r="C50" s="26">
        <v>10307</v>
      </c>
      <c r="D50" s="26">
        <v>10344</v>
      </c>
      <c r="E50" s="26">
        <v>114</v>
      </c>
      <c r="F50" s="26">
        <v>77</v>
      </c>
      <c r="G50" s="26">
        <v>9872</v>
      </c>
      <c r="H50" s="26">
        <v>28</v>
      </c>
      <c r="I50" s="26">
        <v>23</v>
      </c>
      <c r="J50" s="26">
        <v>1378</v>
      </c>
      <c r="K50" s="26">
        <v>440</v>
      </c>
      <c r="L50" s="26">
        <v>938</v>
      </c>
      <c r="M50" s="26">
        <v>22</v>
      </c>
      <c r="N50" s="26">
        <v>139</v>
      </c>
      <c r="O50" s="26">
        <v>1336</v>
      </c>
      <c r="P50" s="26">
        <v>2</v>
      </c>
      <c r="Q50" s="26">
        <v>0</v>
      </c>
      <c r="R50" s="26">
        <v>228</v>
      </c>
      <c r="S50" s="26">
        <v>392</v>
      </c>
    </row>
    <row r="51" spans="1:19" x14ac:dyDescent="0.25">
      <c r="A51" s="27" t="s">
        <v>67</v>
      </c>
      <c r="B51" s="27">
        <v>33500</v>
      </c>
      <c r="C51" s="27">
        <v>32688</v>
      </c>
      <c r="D51" s="27">
        <v>32730</v>
      </c>
      <c r="E51" s="27">
        <v>112</v>
      </c>
      <c r="F51" s="27">
        <v>70</v>
      </c>
      <c r="G51" s="27">
        <v>32204</v>
      </c>
      <c r="H51" s="27">
        <v>90</v>
      </c>
      <c r="I51" s="27">
        <v>18</v>
      </c>
      <c r="J51" s="27">
        <v>3788</v>
      </c>
      <c r="K51" s="27">
        <v>2307</v>
      </c>
      <c r="L51" s="27">
        <v>1481</v>
      </c>
      <c r="M51" s="27">
        <v>107</v>
      </c>
      <c r="N51" s="27">
        <v>545</v>
      </c>
      <c r="O51" s="27">
        <v>5192</v>
      </c>
      <c r="P51" s="27">
        <v>18</v>
      </c>
      <c r="Q51" s="27">
        <v>1</v>
      </c>
      <c r="R51" s="27">
        <v>430</v>
      </c>
      <c r="S51" s="27">
        <v>678</v>
      </c>
    </row>
    <row r="52" spans="1:19" x14ac:dyDescent="0.25">
      <c r="A52" s="26" t="s">
        <v>68</v>
      </c>
      <c r="B52" s="26">
        <v>13052</v>
      </c>
      <c r="C52" s="26">
        <v>12276</v>
      </c>
      <c r="D52" s="26">
        <v>12305</v>
      </c>
      <c r="E52" s="26">
        <v>74</v>
      </c>
      <c r="F52" s="26">
        <v>45</v>
      </c>
      <c r="G52" s="26">
        <v>12193</v>
      </c>
      <c r="H52" s="26">
        <v>14</v>
      </c>
      <c r="I52" s="26">
        <v>18</v>
      </c>
      <c r="J52" s="26">
        <v>565</v>
      </c>
      <c r="K52" s="26">
        <v>379</v>
      </c>
      <c r="L52" s="26">
        <v>186</v>
      </c>
      <c r="M52" s="26">
        <v>14</v>
      </c>
      <c r="N52" s="26">
        <v>85</v>
      </c>
      <c r="O52" s="26">
        <v>742</v>
      </c>
      <c r="P52" s="26">
        <v>2</v>
      </c>
      <c r="Q52" s="26">
        <v>0</v>
      </c>
      <c r="R52" s="26">
        <v>91</v>
      </c>
      <c r="S52" s="26">
        <v>136</v>
      </c>
    </row>
    <row r="53" spans="1:19" x14ac:dyDescent="0.25">
      <c r="A53" s="27" t="s">
        <v>69</v>
      </c>
      <c r="B53" s="27">
        <v>21582</v>
      </c>
      <c r="C53" s="27">
        <v>22065</v>
      </c>
      <c r="D53" s="27">
        <v>22134</v>
      </c>
      <c r="E53" s="27">
        <v>80</v>
      </c>
      <c r="F53" s="27">
        <v>11</v>
      </c>
      <c r="G53" s="27">
        <v>21373</v>
      </c>
      <c r="H53" s="27">
        <v>36</v>
      </c>
      <c r="I53" s="27">
        <v>7</v>
      </c>
      <c r="J53" s="27">
        <v>2460</v>
      </c>
      <c r="K53" s="27">
        <v>1177</v>
      </c>
      <c r="L53" s="27">
        <v>1283</v>
      </c>
      <c r="M53" s="27">
        <v>25</v>
      </c>
      <c r="N53" s="27">
        <v>242</v>
      </c>
      <c r="O53" s="27">
        <v>1499</v>
      </c>
      <c r="P53" s="27">
        <v>8</v>
      </c>
      <c r="Q53" s="27">
        <v>89</v>
      </c>
      <c r="R53" s="27">
        <v>406</v>
      </c>
      <c r="S53" s="27">
        <v>553</v>
      </c>
    </row>
    <row r="54" spans="1:19" x14ac:dyDescent="0.25">
      <c r="A54" s="26" t="s">
        <v>70</v>
      </c>
      <c r="B54" s="26">
        <v>10848</v>
      </c>
      <c r="C54" s="26">
        <v>10087</v>
      </c>
      <c r="D54" s="26">
        <v>10137</v>
      </c>
      <c r="E54" s="26">
        <v>53</v>
      </c>
      <c r="F54" s="26">
        <v>3</v>
      </c>
      <c r="G54" s="26">
        <v>9947</v>
      </c>
      <c r="H54" s="26">
        <v>4</v>
      </c>
      <c r="I54" s="26">
        <v>0</v>
      </c>
      <c r="J54" s="26">
        <v>440</v>
      </c>
      <c r="K54" s="26">
        <v>308</v>
      </c>
      <c r="L54" s="26">
        <v>132</v>
      </c>
      <c r="M54" s="26">
        <v>0</v>
      </c>
      <c r="N54" s="26">
        <v>51</v>
      </c>
      <c r="O54" s="26">
        <v>358</v>
      </c>
      <c r="P54" s="26">
        <v>3</v>
      </c>
      <c r="Q54" s="26">
        <v>0</v>
      </c>
      <c r="R54" s="26">
        <v>85</v>
      </c>
      <c r="S54" s="26">
        <v>157</v>
      </c>
    </row>
    <row r="55" spans="1:19" x14ac:dyDescent="0.25">
      <c r="A55" s="27" t="s">
        <v>71</v>
      </c>
      <c r="B55" s="27">
        <v>16785</v>
      </c>
      <c r="C55" s="27">
        <v>15832</v>
      </c>
      <c r="D55" s="27">
        <v>15670</v>
      </c>
      <c r="E55" s="27">
        <v>97</v>
      </c>
      <c r="F55" s="27">
        <v>259</v>
      </c>
      <c r="G55" s="27">
        <v>15488</v>
      </c>
      <c r="H55" s="27">
        <v>6</v>
      </c>
      <c r="I55" s="27">
        <v>86</v>
      </c>
      <c r="J55" s="27">
        <v>602</v>
      </c>
      <c r="K55" s="27">
        <v>290</v>
      </c>
      <c r="L55" s="27">
        <v>312</v>
      </c>
      <c r="M55" s="27">
        <v>5</v>
      </c>
      <c r="N55" s="27">
        <v>82</v>
      </c>
      <c r="O55" s="27">
        <v>754</v>
      </c>
      <c r="P55" s="27">
        <v>3</v>
      </c>
      <c r="Q55" s="27">
        <v>0</v>
      </c>
      <c r="R55" s="27">
        <v>168</v>
      </c>
      <c r="S55" s="27">
        <v>97</v>
      </c>
    </row>
    <row r="56" spans="1:19" x14ac:dyDescent="0.25">
      <c r="A56" s="26" t="s">
        <v>72</v>
      </c>
      <c r="B56" s="26">
        <v>18716</v>
      </c>
      <c r="C56" s="26">
        <v>18673</v>
      </c>
      <c r="D56" s="26">
        <v>18652</v>
      </c>
      <c r="E56" s="26">
        <v>86</v>
      </c>
      <c r="F56" s="26">
        <v>107</v>
      </c>
      <c r="G56" s="26">
        <v>17963</v>
      </c>
      <c r="H56" s="26">
        <v>31</v>
      </c>
      <c r="I56" s="26">
        <v>64</v>
      </c>
      <c r="J56" s="26">
        <v>498</v>
      </c>
      <c r="K56" s="26">
        <v>249</v>
      </c>
      <c r="L56" s="26">
        <v>249</v>
      </c>
      <c r="M56" s="26">
        <v>13</v>
      </c>
      <c r="N56" s="26">
        <v>71</v>
      </c>
      <c r="O56" s="26">
        <v>834</v>
      </c>
      <c r="P56" s="26">
        <v>8</v>
      </c>
      <c r="Q56" s="26">
        <v>0</v>
      </c>
      <c r="R56" s="26">
        <v>113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1041683</v>
      </c>
      <c r="D57" s="32">
        <v>1043853</v>
      </c>
      <c r="E57" s="32">
        <v>9312</v>
      </c>
      <c r="F57" s="32">
        <v>7142</v>
      </c>
      <c r="G57" s="32">
        <v>398929</v>
      </c>
      <c r="H57" s="32">
        <v>2476</v>
      </c>
      <c r="I57" s="32">
        <v>3189</v>
      </c>
      <c r="J57" s="32">
        <v>120925</v>
      </c>
      <c r="K57" s="32">
        <v>66055</v>
      </c>
      <c r="L57" s="32">
        <v>54870</v>
      </c>
      <c r="M57" s="32">
        <v>3138</v>
      </c>
      <c r="N57" s="32">
        <v>13736</v>
      </c>
      <c r="O57" s="32">
        <v>128065</v>
      </c>
      <c r="P57" s="32">
        <v>705</v>
      </c>
      <c r="Q57" s="32">
        <v>356</v>
      </c>
      <c r="R57" s="32">
        <v>17059</v>
      </c>
      <c r="S57" s="32">
        <v>17059</v>
      </c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topLeftCell="C1" activePane="topRight" state="frozen"/>
      <selection pane="topRight" activeCell="G2" sqref="G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autoFilter ref="A1:S57"/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7" sqref="G27"/>
    </sheetView>
  </sheetViews>
  <sheetFormatPr defaultRowHeight="15" x14ac:dyDescent="0.25"/>
  <cols>
    <col min="1" max="1" width="16.7109375" style="5" customWidth="1"/>
    <col min="2" max="21" width="14.7109375" style="5" customWidth="1"/>
    <col min="22" max="16384" width="9.140625" style="5"/>
  </cols>
  <sheetData>
    <row r="1" spans="1:21" s="3" customFormat="1" ht="60" customHeight="1" x14ac:dyDescent="0.25">
      <c r="A1" s="23" t="s">
        <v>0</v>
      </c>
      <c r="B1" s="24" t="s">
        <v>1</v>
      </c>
      <c r="C1" s="24" t="s">
        <v>83</v>
      </c>
      <c r="D1" s="25" t="s">
        <v>84</v>
      </c>
      <c r="E1" s="24" t="s">
        <v>85</v>
      </c>
      <c r="F1" s="24" t="s">
        <v>86</v>
      </c>
      <c r="G1" s="24" t="s">
        <v>100</v>
      </c>
      <c r="H1" s="24" t="s">
        <v>101</v>
      </c>
      <c r="I1" s="24" t="s">
        <v>87</v>
      </c>
      <c r="J1" s="24" t="s">
        <v>88</v>
      </c>
      <c r="K1" s="24" t="s">
        <v>89</v>
      </c>
      <c r="L1" s="25" t="s">
        <v>90</v>
      </c>
      <c r="M1" s="24" t="s">
        <v>91</v>
      </c>
      <c r="N1" s="24" t="s">
        <v>92</v>
      </c>
      <c r="O1" s="24" t="s">
        <v>93</v>
      </c>
      <c r="P1" s="24" t="s">
        <v>94</v>
      </c>
      <c r="Q1" s="25" t="s">
        <v>95</v>
      </c>
      <c r="R1" s="24" t="s">
        <v>96</v>
      </c>
      <c r="S1" s="24" t="s">
        <v>97</v>
      </c>
      <c r="T1" s="25" t="s">
        <v>98</v>
      </c>
      <c r="U1" s="25" t="s">
        <v>99</v>
      </c>
    </row>
    <row r="2" spans="1:21" x14ac:dyDescent="0.25">
      <c r="A2" s="26" t="s">
        <v>18</v>
      </c>
      <c r="B2" s="26">
        <v>61648</v>
      </c>
      <c r="C2" s="26">
        <v>61648</v>
      </c>
      <c r="D2" s="26">
        <f>December!D2</f>
        <v>0</v>
      </c>
      <c r="E2" s="26">
        <f>January!D2+February!E2+March!E2+April!E2+May!E2+June!E2+July!E2+August!E2+September!E2+October!E2+November!E2+December!E2</f>
        <v>4580</v>
      </c>
      <c r="F2" s="26">
        <f>January!E2+February!F2+March!F2+April!F2+May!F2+June!F2+July!F2+August!F2+September!F2+October!F2+November!F2+December!F2</f>
        <v>7649</v>
      </c>
      <c r="G2" s="33">
        <f>E2/B2</f>
        <v>7.429275888917726E-2</v>
      </c>
      <c r="H2" s="33">
        <f>F2/B2</f>
        <v>0.12407539579548404</v>
      </c>
      <c r="I2" s="26">
        <f>December!G2</f>
        <v>0</v>
      </c>
      <c r="J2" s="26">
        <f>January!G2+February!H2+March!H2+April!H2+May!H2+June!H2+July!H2+August!H2+September!H2+October!H2+November!H2+December!H2</f>
        <v>2051</v>
      </c>
      <c r="K2" s="26">
        <f>January!H2+February!I2+March!I2+April!I2+May!I2+June!I2+July!I2+August!I2+September!I2+October!I2+November!I2+December!I2</f>
        <v>2739</v>
      </c>
      <c r="L2" s="26">
        <f>January!I2+February!J2+March!J2+April!J2+May!J2+June!J2+July!J2+August!J2+September!J2+October!J2+November!J2+December!J2</f>
        <v>88395</v>
      </c>
      <c r="M2" s="26">
        <f>January!J2+February!K2+March!K2+April!K2+May!K2+June!K2+July!K2+August!K2+September!K2+October!K2+November!K2+December!K2</f>
        <v>48890</v>
      </c>
      <c r="N2" s="26">
        <f>January!K2+February!L2+March!L2+April!L2+May!L2+June!L2+July!L2+August!L2+September!L2+October!L2+November!L2+December!L2</f>
        <v>39505</v>
      </c>
      <c r="O2" s="26">
        <f>January!L2+February!M2+March!M2+April!M2+May!M2+June!M2+July!M2+August!M2+September!M2+October!M2+November!M2+December!M2</f>
        <v>1077</v>
      </c>
      <c r="P2" s="26">
        <f>January!M2+February!N2+March!N2+April!N2+May!N2+June!N2+July!N2+August!N2+September!N2+October!N2+November!N2+December!N2</f>
        <v>8540</v>
      </c>
      <c r="Q2" s="26">
        <f>December!O2</f>
        <v>0</v>
      </c>
      <c r="R2" s="26">
        <f>January!O2+February!P2+March!P2+April!P2+May!P2+June!P2+July!P2+August!P2+September!P2+October!P2+November!P2+December!P2</f>
        <v>564</v>
      </c>
      <c r="S2" s="26">
        <f>January!P2+February!Q2+March!Q2+April!Q2+May!Q2+June!Q2+July!Q2+August!Q2+September!Q2+October!Q2+November!Q2+December!Q2</f>
        <v>35</v>
      </c>
      <c r="T2" s="26">
        <f>January!Q2+February!R2+March!R2+April!R2+May!R2+June!R2+July!R2+August!R2+September!R2+October!R2+November!R2+December!R2</f>
        <v>10794</v>
      </c>
      <c r="U2" s="26">
        <f>January!R2+February!S2+March!S2+April!S2+May!S2+June!S2+July!S2+August!S2+September!S2+October!S2+November!S2+December!S2</f>
        <v>12834</v>
      </c>
    </row>
    <row r="3" spans="1:21" x14ac:dyDescent="0.25">
      <c r="A3" s="27" t="s">
        <v>19</v>
      </c>
      <c r="B3" s="27">
        <v>22737</v>
      </c>
      <c r="C3" s="27">
        <v>22737</v>
      </c>
      <c r="D3" s="27">
        <f>December!D3</f>
        <v>0</v>
      </c>
      <c r="E3" s="27">
        <f>January!D3+February!E3+March!E3+April!E3+May!E3+June!E3+July!E3+August!E3+September!E3+October!E3+November!E3+December!E3</f>
        <v>2229</v>
      </c>
      <c r="F3" s="27">
        <f>January!E3+February!F3+March!F3+April!F3+May!F3+June!F3+July!F3+August!F3+September!F3+October!F3+November!F3+December!F3</f>
        <v>1765</v>
      </c>
      <c r="G3" s="34">
        <f t="shared" ref="G3:G56" si="0">E3/B3</f>
        <v>9.8034041430267851E-2</v>
      </c>
      <c r="H3" s="34">
        <f t="shared" ref="H3:H56" si="1">F3/B3</f>
        <v>7.7626775739983292E-2</v>
      </c>
      <c r="I3" s="27">
        <f>December!G3</f>
        <v>0</v>
      </c>
      <c r="J3" s="27">
        <f>January!G3+February!H3+March!H3+April!H3+May!H3+June!H3+July!H3+August!H3+September!H3+October!H3+November!H3+December!H3</f>
        <v>1060</v>
      </c>
      <c r="K3" s="27">
        <f>January!H3+February!I3+March!I3+April!I3+May!I3+June!I3+July!I3+August!I3+September!I3+October!I3+November!I3+December!I3</f>
        <v>874</v>
      </c>
      <c r="L3" s="27">
        <f>January!I3+February!J3+March!J3+April!J3+May!J3+June!J3+July!J3+August!J3+September!J3+October!J3+November!J3+December!J3</f>
        <v>34499</v>
      </c>
      <c r="M3" s="27">
        <f>January!J3+February!K3+March!K3+April!K3+May!K3+June!K3+July!K3+August!K3+September!K3+October!K3+November!K3+December!K3</f>
        <v>19524</v>
      </c>
      <c r="N3" s="27">
        <f>January!K3+February!L3+March!L3+April!L3+May!L3+June!L3+July!L3+August!L3+September!L3+October!L3+November!L3+December!L3</f>
        <v>14975</v>
      </c>
      <c r="O3" s="27">
        <f>January!L3+February!M3+March!M3+April!M3+May!M3+June!M3+July!M3+August!M3+September!M3+October!M3+November!M3+December!M3</f>
        <v>677</v>
      </c>
      <c r="P3" s="27">
        <f>January!M3+February!N3+March!N3+April!N3+May!N3+June!N3+July!N3+August!N3+September!N3+October!N3+November!N3+December!N3</f>
        <v>4744</v>
      </c>
      <c r="Q3" s="27">
        <f>December!O3</f>
        <v>0</v>
      </c>
      <c r="R3" s="27">
        <f>January!O3+February!P3+March!P3+April!P3+May!P3+June!P3+July!P3+August!P3+September!P3+October!P3+November!P3+December!P3</f>
        <v>338</v>
      </c>
      <c r="S3" s="27">
        <f>January!P3+February!Q3+March!Q3+April!Q3+May!Q3+June!Q3+July!Q3+August!Q3+September!Q3+October!Q3+November!Q3+December!Q3</f>
        <v>40</v>
      </c>
      <c r="T3" s="27">
        <f>January!Q3+February!R3+March!R3+April!R3+May!R3+June!R3+July!R3+August!R3+September!R3+October!R3+November!R3+December!R3</f>
        <v>3681</v>
      </c>
      <c r="U3" s="27">
        <f>January!R3+February!S3+March!S3+April!S3+May!S3+June!S3+July!S3+August!S3+September!S3+October!S3+November!S3+December!S3</f>
        <v>4859</v>
      </c>
    </row>
    <row r="4" spans="1:21" x14ac:dyDescent="0.25">
      <c r="A4" s="26" t="s">
        <v>20</v>
      </c>
      <c r="B4" s="26">
        <v>64927</v>
      </c>
      <c r="C4" s="26">
        <v>64927</v>
      </c>
      <c r="D4" s="26">
        <f>December!D4</f>
        <v>0</v>
      </c>
      <c r="E4" s="26">
        <f>January!D4+February!E4+March!E4+April!E4+May!E4+June!E4+July!E4+August!E4+September!E4+October!E4+November!E4+December!E4</f>
        <v>8138</v>
      </c>
      <c r="F4" s="26">
        <f>January!E4+February!F4+March!F4+April!F4+May!F4+June!F4+July!F4+August!F4+September!F4+October!F4+November!F4+December!F4</f>
        <v>7766</v>
      </c>
      <c r="G4" s="33">
        <f t="shared" si="0"/>
        <v>0.12534076732330154</v>
      </c>
      <c r="H4" s="33">
        <f t="shared" si="1"/>
        <v>0.11961125571796018</v>
      </c>
      <c r="I4" s="26">
        <f>December!G4</f>
        <v>0</v>
      </c>
      <c r="J4" s="26">
        <f>January!G4+February!H4+March!H4+April!H4+May!H4+June!H4+July!H4+August!H4+September!H4+October!H4+November!H4+December!H4</f>
        <v>4460</v>
      </c>
      <c r="K4" s="26">
        <f>January!H4+February!I4+March!I4+April!I4+May!I4+June!I4+July!I4+August!I4+September!I4+October!I4+November!I4+December!I4</f>
        <v>1559</v>
      </c>
      <c r="L4" s="26">
        <f>January!I4+February!J4+March!J4+April!J4+May!J4+June!J4+July!J4+August!J4+September!J4+October!J4+November!J4+December!J4</f>
        <v>170308</v>
      </c>
      <c r="M4" s="26">
        <f>January!J4+February!K4+March!K4+April!K4+May!K4+June!K4+July!K4+August!K4+September!K4+October!K4+November!K4+December!K4</f>
        <v>83840</v>
      </c>
      <c r="N4" s="26">
        <f>January!K4+February!L4+March!L4+April!L4+May!L4+June!L4+July!L4+August!L4+September!L4+October!L4+November!L4+December!L4</f>
        <v>86468</v>
      </c>
      <c r="O4" s="26">
        <f>January!L4+February!M4+March!M4+April!M4+May!M4+June!M4+July!M4+August!M4+September!M4+October!M4+November!M4+December!M4</f>
        <v>2072</v>
      </c>
      <c r="P4" s="26">
        <f>January!M4+February!N4+March!N4+April!N4+May!N4+June!N4+July!N4+August!N4+September!N4+October!N4+November!N4+December!N4</f>
        <v>14189</v>
      </c>
      <c r="Q4" s="26">
        <f>December!O4</f>
        <v>0</v>
      </c>
      <c r="R4" s="26">
        <f>January!O4+February!P4+March!P4+April!P4+May!P4+June!P4+July!P4+August!P4+September!P4+October!P4+November!P4+December!P4</f>
        <v>592</v>
      </c>
      <c r="S4" s="26">
        <f>January!P4+February!Q4+March!Q4+April!Q4+May!Q4+June!Q4+July!Q4+August!Q4+September!Q4+October!Q4+November!Q4+December!Q4</f>
        <v>26</v>
      </c>
      <c r="T4" s="26">
        <f>January!Q4+February!R4+March!R4+April!R4+May!R4+June!R4+July!R4+August!R4+September!R4+October!R4+November!R4+December!R4</f>
        <v>13843</v>
      </c>
      <c r="U4" s="26">
        <f>January!R4+February!S4+March!S4+April!S4+May!S4+June!S4+July!S4+August!S4+September!S4+October!S4+November!S4+December!S4</f>
        <v>13742</v>
      </c>
    </row>
    <row r="5" spans="1:21" x14ac:dyDescent="0.25">
      <c r="A5" s="27" t="s">
        <v>21</v>
      </c>
      <c r="B5" s="27">
        <v>11333</v>
      </c>
      <c r="C5" s="27">
        <v>11333</v>
      </c>
      <c r="D5" s="27">
        <f>December!D5</f>
        <v>0</v>
      </c>
      <c r="E5" s="27">
        <f>January!D5+February!E5+March!E5+April!E5+May!E5+June!E5+July!E5+August!E5+September!E5+October!E5+November!E5+December!E5</f>
        <v>249</v>
      </c>
      <c r="F5" s="27">
        <f>January!E5+February!F5+March!F5+April!F5+May!F5+June!F5+July!F5+August!F5+September!F5+October!F5+November!F5+December!F5</f>
        <v>221</v>
      </c>
      <c r="G5" s="34">
        <f t="shared" si="0"/>
        <v>2.1971234448072002E-2</v>
      </c>
      <c r="H5" s="34">
        <f t="shared" si="1"/>
        <v>1.9500573546280774E-2</v>
      </c>
      <c r="I5" s="27">
        <f>December!G5</f>
        <v>0</v>
      </c>
      <c r="J5" s="27">
        <f>January!G5+February!H5+March!H5+April!H5+May!H5+June!H5+July!H5+August!H5+September!H5+October!H5+November!H5+December!H5</f>
        <v>44</v>
      </c>
      <c r="K5" s="27">
        <f>January!H5+February!I5+March!I5+April!I5+May!I5+June!I5+July!I5+August!I5+September!I5+October!I5+November!I5+December!I5</f>
        <v>87</v>
      </c>
      <c r="L5" s="27">
        <f>January!I5+February!J5+March!J5+April!J5+May!J5+June!J5+July!J5+August!J5+September!J5+October!J5+November!J5+December!J5</f>
        <v>2694</v>
      </c>
      <c r="M5" s="27">
        <f>January!J5+February!K5+March!K5+April!K5+May!K5+June!K5+July!K5+August!K5+September!K5+October!K5+November!K5+December!K5</f>
        <v>1623</v>
      </c>
      <c r="N5" s="27">
        <f>January!K5+February!L5+March!L5+April!L5+May!L5+June!L5+July!L5+August!L5+September!L5+October!L5+November!L5+December!L5</f>
        <v>1071</v>
      </c>
      <c r="O5" s="27">
        <f>January!L5+February!M5+March!M5+April!M5+May!M5+June!M5+July!M5+August!M5+September!M5+October!M5+November!M5+December!M5</f>
        <v>51</v>
      </c>
      <c r="P5" s="27">
        <f>January!M5+February!N5+March!N5+April!N5+May!N5+June!N5+July!N5+August!N5+September!N5+October!N5+November!N5+December!N5</f>
        <v>273</v>
      </c>
      <c r="Q5" s="27">
        <f>December!O5</f>
        <v>0</v>
      </c>
      <c r="R5" s="27">
        <f>January!O5+February!P5+March!P5+April!P5+May!P5+June!P5+July!P5+August!P5+September!P5+October!P5+November!P5+December!P5</f>
        <v>3</v>
      </c>
      <c r="S5" s="27">
        <f>January!P5+February!Q5+March!Q5+April!Q5+May!Q5+June!Q5+July!Q5+August!Q5+September!Q5+October!Q5+November!Q5+December!Q5</f>
        <v>2</v>
      </c>
      <c r="T5" s="27">
        <f>January!Q5+February!R5+March!R5+April!R5+May!R5+June!R5+July!R5+August!R5+September!R5+October!R5+November!R5+December!R5</f>
        <v>1085</v>
      </c>
      <c r="U5" s="27">
        <f>January!R5+February!S5+March!S5+April!S5+May!S5+June!S5+July!S5+August!S5+September!S5+October!S5+November!S5+December!S5</f>
        <v>347</v>
      </c>
    </row>
    <row r="6" spans="1:21" x14ac:dyDescent="0.25">
      <c r="A6" s="26" t="s">
        <v>22</v>
      </c>
      <c r="B6" s="26">
        <v>60607</v>
      </c>
      <c r="C6" s="26">
        <v>60607</v>
      </c>
      <c r="D6" s="26">
        <f>December!D6</f>
        <v>0</v>
      </c>
      <c r="E6" s="26">
        <f>January!D6+February!E6+March!E6+April!E6+May!E6+June!E6+July!E6+August!E6+September!E6+October!E6+November!E6+December!E6</f>
        <v>6711</v>
      </c>
      <c r="F6" s="26">
        <f>January!E6+February!F6+March!F6+April!F6+May!F6+June!F6+July!F6+August!F6+September!F6+October!F6+November!F6+December!F6</f>
        <v>9104</v>
      </c>
      <c r="G6" s="33">
        <f t="shared" si="0"/>
        <v>0.11072978368835283</v>
      </c>
      <c r="H6" s="33">
        <f t="shared" si="1"/>
        <v>0.15021367168808883</v>
      </c>
      <c r="I6" s="26">
        <f>December!G6</f>
        <v>0</v>
      </c>
      <c r="J6" s="26">
        <f>January!G6+February!H6+March!H6+April!H6+May!H6+June!H6+July!H6+August!H6+September!H6+October!H6+November!H6+December!H6</f>
        <v>3388</v>
      </c>
      <c r="K6" s="26">
        <f>January!H6+February!I6+March!I6+April!I6+May!I6+June!I6+July!I6+August!I6+September!I6+October!I6+November!I6+December!I6</f>
        <v>2606</v>
      </c>
      <c r="L6" s="26">
        <f>January!I6+February!J6+March!J6+April!J6+May!J6+June!J6+July!J6+August!J6+September!J6+October!J6+November!J6+December!J6</f>
        <v>122172</v>
      </c>
      <c r="M6" s="26">
        <f>January!J6+February!K6+March!K6+April!K6+May!K6+June!K6+July!K6+August!K6+September!K6+October!K6+November!K6+December!K6</f>
        <v>56435</v>
      </c>
      <c r="N6" s="26">
        <f>January!K6+February!L6+March!L6+April!L6+May!L6+June!L6+July!L6+August!L6+September!L6+October!L6+November!L6+December!L6</f>
        <v>65737</v>
      </c>
      <c r="O6" s="26">
        <f>January!L6+February!M6+March!M6+April!M6+May!M6+June!M6+July!M6+August!M6+September!M6+October!M6+November!M6+December!M6</f>
        <v>1088</v>
      </c>
      <c r="P6" s="26">
        <f>January!M6+February!N6+March!N6+April!N6+May!N6+June!N6+July!N6+August!N6+September!N6+October!N6+November!N6+December!N6</f>
        <v>12470</v>
      </c>
      <c r="Q6" s="26">
        <f>December!O6</f>
        <v>0</v>
      </c>
      <c r="R6" s="26">
        <f>January!O6+February!P6+March!P6+April!P6+May!P6+June!P6+July!P6+August!P6+September!P6+October!P6+November!P6+December!P6</f>
        <v>818</v>
      </c>
      <c r="S6" s="26">
        <f>January!P6+February!Q6+March!Q6+April!Q6+May!Q6+June!Q6+July!Q6+August!Q6+September!Q6+October!Q6+November!Q6+December!Q6</f>
        <v>34</v>
      </c>
      <c r="T6" s="26">
        <f>January!Q6+February!R6+March!R6+April!R6+May!R6+June!R6+July!R6+August!R6+September!R6+October!R6+November!R6+December!R6</f>
        <v>13951</v>
      </c>
      <c r="U6" s="26">
        <f>January!R6+February!S6+March!S6+April!S6+May!S6+June!S6+July!S6+August!S6+September!S6+October!S6+November!S6+December!S6</f>
        <v>15664</v>
      </c>
    </row>
    <row r="7" spans="1:21" x14ac:dyDescent="0.25">
      <c r="A7" s="27" t="s">
        <v>23</v>
      </c>
      <c r="B7" s="27">
        <v>13917</v>
      </c>
      <c r="C7" s="27">
        <v>13917</v>
      </c>
      <c r="D7" s="27">
        <f>December!D7</f>
        <v>0</v>
      </c>
      <c r="E7" s="27">
        <f>January!D7+February!E7+March!E7+April!E7+May!E7+June!E7+July!E7+August!E7+September!E7+October!E7+November!E7+December!E7</f>
        <v>1430</v>
      </c>
      <c r="F7" s="27">
        <f>January!E7+February!F7+March!F7+April!F7+May!F7+June!F7+July!F7+August!F7+September!F7+October!F7+November!F7+December!F7</f>
        <v>419</v>
      </c>
      <c r="G7" s="34">
        <f t="shared" si="0"/>
        <v>0.1027520298914996</v>
      </c>
      <c r="H7" s="34">
        <f t="shared" si="1"/>
        <v>3.0107063303872961E-2</v>
      </c>
      <c r="I7" s="27">
        <f>December!G7</f>
        <v>0</v>
      </c>
      <c r="J7" s="27">
        <f>January!G7+February!H7+March!H7+April!H7+May!H7+June!H7+July!H7+August!H7+September!H7+October!H7+November!H7+December!H7</f>
        <v>397</v>
      </c>
      <c r="K7" s="27">
        <f>January!H7+February!I7+March!I7+April!I7+May!I7+June!I7+July!I7+August!I7+September!I7+October!I7+November!I7+December!I7</f>
        <v>127</v>
      </c>
      <c r="L7" s="27">
        <f>January!I7+February!J7+March!J7+April!J7+May!J7+June!J7+July!J7+August!J7+September!J7+October!J7+November!J7+December!J7</f>
        <v>15296</v>
      </c>
      <c r="M7" s="27">
        <f>January!J7+February!K7+March!K7+April!K7+May!K7+June!K7+July!K7+August!K7+September!K7+October!K7+November!K7+December!K7</f>
        <v>11352</v>
      </c>
      <c r="N7" s="27">
        <f>January!K7+February!L7+March!L7+April!L7+May!L7+June!L7+July!L7+August!L7+September!L7+October!L7+November!L7+December!L7</f>
        <v>3944</v>
      </c>
      <c r="O7" s="27">
        <f>January!L7+February!M7+March!M7+April!M7+May!M7+June!M7+July!M7+August!M7+September!M7+October!M7+November!M7+December!M7</f>
        <v>124</v>
      </c>
      <c r="P7" s="27">
        <f>January!M7+February!N7+March!N7+April!N7+May!N7+June!N7+July!N7+August!N7+September!N7+October!N7+November!N7+December!N7</f>
        <v>1523</v>
      </c>
      <c r="Q7" s="27">
        <f>December!O7</f>
        <v>0</v>
      </c>
      <c r="R7" s="27">
        <f>January!O7+February!P7+March!P7+April!P7+May!P7+June!P7+July!P7+August!P7+September!P7+October!P7+November!P7+December!P7</f>
        <v>103</v>
      </c>
      <c r="S7" s="27">
        <f>January!P7+February!Q7+March!Q7+April!Q7+May!Q7+June!Q7+July!Q7+August!Q7+September!Q7+October!Q7+November!Q7+December!Q7</f>
        <v>3</v>
      </c>
      <c r="T7" s="27">
        <f>January!Q7+February!R7+March!R7+April!R7+May!R7+June!R7+July!R7+August!R7+September!R7+October!R7+November!R7+December!R7</f>
        <v>3154</v>
      </c>
      <c r="U7" s="27">
        <f>January!R7+February!S7+March!S7+April!S7+May!S7+June!S7+July!S7+August!S7+September!S7+October!S7+November!S7+December!S7</f>
        <v>3629</v>
      </c>
    </row>
    <row r="8" spans="1:21" x14ac:dyDescent="0.25">
      <c r="A8" s="26" t="s">
        <v>24</v>
      </c>
      <c r="B8" s="26">
        <v>8472</v>
      </c>
      <c r="C8" s="26">
        <v>8472</v>
      </c>
      <c r="D8" s="26">
        <f>December!D8</f>
        <v>0</v>
      </c>
      <c r="E8" s="26">
        <f>January!D8+February!E8+March!E8+April!E8+May!E8+June!E8+July!E8+August!E8+September!E8+October!E8+November!E8+December!E8</f>
        <v>545</v>
      </c>
      <c r="F8" s="26">
        <f>January!E8+February!F8+March!F8+April!F8+May!F8+June!F8+July!F8+August!F8+September!F8+October!F8+November!F8+December!F8</f>
        <v>164</v>
      </c>
      <c r="G8" s="33">
        <f t="shared" si="0"/>
        <v>6.4329556185080267E-2</v>
      </c>
      <c r="H8" s="33">
        <f t="shared" si="1"/>
        <v>1.9357884796978281E-2</v>
      </c>
      <c r="I8" s="26">
        <f>December!G8</f>
        <v>0</v>
      </c>
      <c r="J8" s="26">
        <f>January!G8+February!H8+March!H8+April!H8+May!H8+June!H8+July!H8+August!H8+September!H8+October!H8+November!H8+December!H8</f>
        <v>100</v>
      </c>
      <c r="K8" s="26">
        <f>January!H8+February!I8+March!I8+April!I8+May!I8+June!I8+July!I8+August!I8+September!I8+October!I8+November!I8+December!I8</f>
        <v>27</v>
      </c>
      <c r="L8" s="26">
        <f>January!I8+February!J8+March!J8+April!J8+May!J8+June!J8+July!J8+August!J8+September!J8+October!J8+November!J8+December!J8</f>
        <v>7924</v>
      </c>
      <c r="M8" s="26">
        <f>January!J8+February!K8+March!K8+April!K8+May!K8+June!K8+July!K8+August!K8+September!K8+October!K8+November!K8+December!K8</f>
        <v>6113</v>
      </c>
      <c r="N8" s="26">
        <f>January!K8+February!L8+March!L8+April!L8+May!L8+June!L8+July!L8+August!L8+September!L8+October!L8+November!L8+December!L8</f>
        <v>1811</v>
      </c>
      <c r="O8" s="26">
        <f>January!L8+February!M8+March!M8+April!M8+May!M8+June!M8+July!M8+August!M8+September!M8+October!M8+November!M8+December!M8</f>
        <v>85</v>
      </c>
      <c r="P8" s="26">
        <f>January!M8+February!N8+March!N8+April!N8+May!N8+June!N8+July!N8+August!N8+September!N8+October!N8+November!N8+December!N8</f>
        <v>960</v>
      </c>
      <c r="Q8" s="26">
        <f>December!O8</f>
        <v>0</v>
      </c>
      <c r="R8" s="26">
        <f>January!O8+February!P8+March!P8+April!P8+May!P8+June!P8+July!P8+August!P8+September!P8+October!P8+November!P8+December!P8</f>
        <v>42</v>
      </c>
      <c r="S8" s="26">
        <f>January!P8+February!Q8+March!Q8+April!Q8+May!Q8+June!Q8+July!Q8+August!Q8+September!Q8+October!Q8+November!Q8+December!Q8</f>
        <v>8</v>
      </c>
      <c r="T8" s="26">
        <f>January!Q8+February!R8+March!R8+April!R8+May!R8+June!R8+July!R8+August!R8+September!R8+October!R8+November!R8+December!R8</f>
        <v>1801</v>
      </c>
      <c r="U8" s="26">
        <f>January!R8+February!S8+March!S8+April!S8+May!S8+June!S8+July!S8+August!S8+September!S8+October!S8+November!S8+December!S8</f>
        <v>1970</v>
      </c>
    </row>
    <row r="9" spans="1:21" x14ac:dyDescent="0.25">
      <c r="A9" s="27" t="s">
        <v>25</v>
      </c>
      <c r="B9" s="27">
        <v>11375</v>
      </c>
      <c r="C9" s="27">
        <v>11375</v>
      </c>
      <c r="D9" s="27">
        <f>December!D9</f>
        <v>0</v>
      </c>
      <c r="E9" s="27">
        <f>January!D9+February!E9+March!E9+April!E9+May!E9+June!E9+July!E9+August!E9+September!E9+October!E9+November!E9+December!E9</f>
        <v>426</v>
      </c>
      <c r="F9" s="27">
        <f>January!E9+February!F9+March!F9+April!F9+May!F9+June!F9+July!F9+August!F9+September!F9+October!F9+November!F9+December!F9</f>
        <v>1313</v>
      </c>
      <c r="G9" s="34">
        <f t="shared" si="0"/>
        <v>3.7450549450549452E-2</v>
      </c>
      <c r="H9" s="34">
        <f t="shared" si="1"/>
        <v>0.11542857142857142</v>
      </c>
      <c r="I9" s="27">
        <f>December!G9</f>
        <v>0</v>
      </c>
      <c r="J9" s="27">
        <f>January!G9+February!H9+March!H9+April!H9+May!H9+June!H9+July!H9+August!H9+September!H9+October!H9+November!H9+December!H9</f>
        <v>88</v>
      </c>
      <c r="K9" s="27">
        <f>January!H9+February!I9+March!I9+April!I9+May!I9+June!I9+July!I9+August!I9+September!I9+October!I9+November!I9+December!I9</f>
        <v>292</v>
      </c>
      <c r="L9" s="27">
        <f>January!I9+February!J9+March!J9+April!J9+May!J9+June!J9+July!J9+August!J9+September!J9+October!J9+November!J9+December!J9</f>
        <v>4391</v>
      </c>
      <c r="M9" s="27">
        <f>January!J9+February!K9+March!K9+April!K9+May!K9+June!K9+July!K9+August!K9+September!K9+October!K9+November!K9+December!K9</f>
        <v>3110</v>
      </c>
      <c r="N9" s="27">
        <f>January!K9+February!L9+March!L9+April!L9+May!L9+June!L9+July!L9+August!L9+September!L9+October!L9+November!L9+December!L9</f>
        <v>1281</v>
      </c>
      <c r="O9" s="27">
        <f>January!L9+February!M9+March!M9+April!M9+May!M9+June!M9+July!M9+August!M9+September!M9+October!M9+November!M9+December!M9</f>
        <v>50</v>
      </c>
      <c r="P9" s="27">
        <f>January!M9+February!N9+March!N9+April!N9+May!N9+June!N9+July!N9+August!N9+September!N9+October!N9+November!N9+December!N9</f>
        <v>636</v>
      </c>
      <c r="Q9" s="27">
        <f>December!O9</f>
        <v>0</v>
      </c>
      <c r="R9" s="27">
        <f>January!O9+February!P9+March!P9+April!P9+May!P9+June!P9+July!P9+August!P9+September!P9+October!P9+November!P9+December!P9</f>
        <v>18</v>
      </c>
      <c r="S9" s="27">
        <f>January!P9+February!Q9+March!Q9+April!Q9+May!Q9+June!Q9+July!Q9+August!Q9+September!Q9+October!Q9+November!Q9+December!Q9</f>
        <v>8</v>
      </c>
      <c r="T9" s="27">
        <f>January!Q9+February!R9+March!R9+April!R9+May!R9+June!R9+July!R9+August!R9+September!R9+October!R9+November!R9+December!R9</f>
        <v>1042</v>
      </c>
      <c r="U9" s="27">
        <f>January!R9+February!S9+March!S9+April!S9+May!S9+June!S9+July!S9+August!S9+September!S9+October!S9+November!S9+December!S9</f>
        <v>265</v>
      </c>
    </row>
    <row r="10" spans="1:21" x14ac:dyDescent="0.25">
      <c r="A10" s="26" t="s">
        <v>26</v>
      </c>
      <c r="B10" s="26">
        <v>5656</v>
      </c>
      <c r="C10" s="26">
        <v>5656</v>
      </c>
      <c r="D10" s="26">
        <f>December!D10</f>
        <v>0</v>
      </c>
      <c r="E10" s="26">
        <f>January!D10+February!E10+March!E10+April!E10+May!E10+June!E10+July!E10+August!E10+September!E10+October!E10+November!E10+December!E10</f>
        <v>707</v>
      </c>
      <c r="F10" s="26">
        <f>January!E10+February!F10+March!F10+April!F10+May!F10+June!F10+July!F10+August!F10+September!F10+October!F10+November!F10+December!F10</f>
        <v>98</v>
      </c>
      <c r="G10" s="33">
        <f t="shared" si="0"/>
        <v>0.125</v>
      </c>
      <c r="H10" s="33">
        <f t="shared" si="1"/>
        <v>1.7326732673267328E-2</v>
      </c>
      <c r="I10" s="26">
        <f>December!G10</f>
        <v>0</v>
      </c>
      <c r="J10" s="26">
        <f>January!G10+February!H10+March!H10+April!H10+May!H10+June!H10+July!H10+August!H10+September!H10+October!H10+November!H10+December!H10</f>
        <v>137</v>
      </c>
      <c r="K10" s="26">
        <f>January!H10+February!I10+March!I10+April!I10+May!I10+June!I10+July!I10+August!I10+September!I10+October!I10+November!I10+December!I10</f>
        <v>14</v>
      </c>
      <c r="L10" s="26">
        <f>January!I10+February!J10+March!J10+April!J10+May!J10+June!J10+July!J10+August!J10+September!J10+October!J10+November!J10+December!J10</f>
        <v>923</v>
      </c>
      <c r="M10" s="26">
        <f>January!J10+February!K10+March!K10+April!K10+May!K10+June!K10+July!K10+August!K10+September!K10+October!K10+November!K10+December!K10</f>
        <v>249</v>
      </c>
      <c r="N10" s="26">
        <f>January!K10+February!L10+March!L10+April!L10+May!L10+June!L10+July!L10+August!L10+September!L10+October!L10+November!L10+December!L10</f>
        <v>674</v>
      </c>
      <c r="O10" s="26">
        <f>January!L10+February!M10+March!M10+April!M10+May!M10+June!M10+July!M10+August!M10+September!M10+October!M10+November!M10+December!M10</f>
        <v>1</v>
      </c>
      <c r="P10" s="26">
        <f>January!M10+February!N10+March!N10+April!N10+May!N10+June!N10+July!N10+August!N10+September!N10+October!N10+November!N10+December!N10</f>
        <v>204</v>
      </c>
      <c r="Q10" s="26">
        <f>December!O10</f>
        <v>0</v>
      </c>
      <c r="R10" s="26">
        <f>January!O10+February!P10+March!P10+April!P10+May!P10+June!P10+July!P10+August!P10+September!P10+October!P10+November!P10+December!P10</f>
        <v>36</v>
      </c>
      <c r="S10" s="26">
        <f>January!P10+February!Q10+March!Q10+April!Q10+May!Q10+June!Q10+July!Q10+August!Q10+September!Q10+October!Q10+November!Q10+December!Q10</f>
        <v>0</v>
      </c>
      <c r="T10" s="26">
        <f>January!Q10+February!R10+March!R10+April!R10+May!R10+June!R10+July!R10+August!R10+September!R10+October!R10+November!R10+December!R10</f>
        <v>462</v>
      </c>
      <c r="U10" s="26">
        <f>January!R10+February!S10+March!S10+April!S10+May!S10+June!S10+July!S10+August!S10+September!S10+October!S10+November!S10+December!S10</f>
        <v>2</v>
      </c>
    </row>
    <row r="11" spans="1:21" x14ac:dyDescent="0.25">
      <c r="A11" s="27" t="s">
        <v>27</v>
      </c>
      <c r="B11" s="27">
        <v>465</v>
      </c>
      <c r="C11" s="27">
        <v>465</v>
      </c>
      <c r="D11" s="27">
        <f>December!D11</f>
        <v>0</v>
      </c>
      <c r="E11" s="27">
        <f>January!D11+February!E11+March!E11+April!E11+May!E11+June!E11+July!E11+August!E11+September!E11+October!E11+November!E11+December!E11</f>
        <v>62891</v>
      </c>
      <c r="F11" s="27">
        <f>January!E11+February!F11+March!F11+April!F11+May!F11+June!F11+July!F11+August!F11+September!F11+October!F11+November!F11+December!F11</f>
        <v>50886</v>
      </c>
      <c r="G11" s="34"/>
      <c r="H11" s="34"/>
      <c r="I11" s="27">
        <f>December!G11</f>
        <v>0</v>
      </c>
      <c r="J11" s="27">
        <f>January!G11+February!H11+March!H11+April!H11+May!H11+June!H11+July!H11+August!H11+September!H11+October!H11+November!H11+December!H11</f>
        <v>52628</v>
      </c>
      <c r="K11" s="27">
        <f>January!H11+February!I11+March!I11+April!I11+May!I11+June!I11+July!I11+August!I11+September!I11+October!I11+November!I11+December!I11</f>
        <v>50883</v>
      </c>
      <c r="L11" s="27">
        <f>January!I11+February!J11+March!J11+April!J11+May!J11+June!J11+July!J11+August!J11+September!J11+October!J11+November!J11+December!J11</f>
        <v>2230</v>
      </c>
      <c r="M11" s="27">
        <f>January!J11+February!K11+March!K11+April!K11+May!K11+June!K11+July!K11+August!K11+September!K11+October!K11+November!K11+December!K11</f>
        <v>26</v>
      </c>
      <c r="N11" s="27">
        <f>January!K11+February!L11+March!L11+April!L11+May!L11+June!L11+July!L11+August!L11+September!L11+October!L11+November!L11+December!L11</f>
        <v>2204</v>
      </c>
      <c r="O11" s="27">
        <f>January!L11+February!M11+March!M11+April!M11+May!M11+June!M11+July!M11+August!M11+September!M11+October!M11+November!M11+December!M11</f>
        <v>0</v>
      </c>
      <c r="P11" s="27">
        <f>January!M11+February!N11+March!N11+April!N11+May!N11+June!N11+July!N11+August!N11+September!N11+October!N11+November!N11+December!N11</f>
        <v>5</v>
      </c>
      <c r="Q11" s="27">
        <f>December!O11</f>
        <v>0</v>
      </c>
      <c r="R11" s="27">
        <f>January!O11+February!P11+March!P11+April!P11+May!P11+June!P11+July!P11+August!P11+September!P11+October!P11+November!P11+December!P11</f>
        <v>0</v>
      </c>
      <c r="S11" s="27">
        <f>January!P11+February!Q11+March!Q11+April!Q11+May!Q11+June!Q11+July!Q11+August!Q11+September!Q11+October!Q11+November!Q11+December!Q11</f>
        <v>0</v>
      </c>
      <c r="T11" s="27">
        <f>January!Q11+February!R11+March!R11+April!R11+May!R11+June!R11+July!R11+August!R11+September!R11+October!R11+November!R11+December!R11</f>
        <v>0</v>
      </c>
      <c r="U11" s="27">
        <f>January!R11+February!S11+March!S11+April!S11+May!S11+June!S11+July!S11+August!S11+September!S11+October!S11+November!S11+December!S11</f>
        <v>6</v>
      </c>
    </row>
    <row r="12" spans="1:21" x14ac:dyDescent="0.25">
      <c r="A12" s="28" t="s">
        <v>28</v>
      </c>
      <c r="B12" s="28">
        <v>3124</v>
      </c>
      <c r="C12" s="28">
        <v>3124</v>
      </c>
      <c r="D12" s="28">
        <f>December!D12</f>
        <v>0</v>
      </c>
      <c r="E12" s="28">
        <f>January!D12+February!E12+March!E12+April!E12+May!E12+June!E12+July!E12+August!E12+September!E12+October!E12+November!E12+December!E12</f>
        <v>518</v>
      </c>
      <c r="F12" s="28">
        <f>January!E12+February!F12+March!F12+April!F12+May!F12+June!F12+July!F12+August!F12+September!F12+October!F12+November!F12+December!F12</f>
        <v>426</v>
      </c>
      <c r="G12" s="35">
        <f t="shared" si="0"/>
        <v>0.16581306017925737</v>
      </c>
      <c r="H12" s="35">
        <f t="shared" si="1"/>
        <v>0.13636363636363635</v>
      </c>
      <c r="I12" s="28">
        <f>December!G12</f>
        <v>0</v>
      </c>
      <c r="J12" s="28">
        <f>January!G12+February!H12+March!H12+April!H12+May!H12+June!H12+July!H12+August!H12+September!H12+October!H12+November!H12+December!H12</f>
        <v>172</v>
      </c>
      <c r="K12" s="28">
        <f>January!H12+February!I12+March!I12+April!I12+May!I12+June!I12+July!I12+August!I12+September!I12+October!I12+November!I12+December!I12</f>
        <v>75</v>
      </c>
      <c r="L12" s="28">
        <f>January!I12+February!J12+March!J12+April!J12+May!J12+June!J12+July!J12+August!J12+September!J12+October!J12+November!J12+December!J12</f>
        <v>4101</v>
      </c>
      <c r="M12" s="28">
        <f>January!J12+February!K12+March!K12+April!K12+May!K12+June!K12+July!K12+August!K12+September!K12+October!K12+November!K12+December!K12</f>
        <v>2831</v>
      </c>
      <c r="N12" s="28">
        <f>January!K12+February!L12+March!L12+April!L12+May!L12+June!L12+July!L12+August!L12+September!L12+October!L12+November!L12+December!L12</f>
        <v>1270</v>
      </c>
      <c r="O12" s="28">
        <f>January!L12+February!M12+March!M12+April!M12+May!M12+June!M12+July!M12+August!M12+September!M12+October!M12+November!M12+December!M12</f>
        <v>0</v>
      </c>
      <c r="P12" s="28">
        <f>January!M12+February!N12+March!N12+April!N12+May!N12+June!N12+July!N12+August!N12+September!N12+October!N12+November!N12+December!N12</f>
        <v>526</v>
      </c>
      <c r="Q12" s="28">
        <f>December!O12</f>
        <v>0</v>
      </c>
      <c r="R12" s="28">
        <f>January!O12+February!P12+March!P12+April!P12+May!P12+June!P12+July!P12+August!P12+September!P12+October!P12+November!P12+December!P12</f>
        <v>52</v>
      </c>
      <c r="S12" s="28">
        <f>January!P12+February!Q12+March!Q12+April!Q12+May!Q12+June!Q12+July!Q12+August!Q12+September!Q12+October!Q12+November!Q12+December!Q12</f>
        <v>4</v>
      </c>
      <c r="T12" s="28">
        <f>January!Q12+February!R12+March!R12+April!R12+May!R12+June!R12+July!R12+August!R12+September!R12+October!R12+November!R12+December!R12</f>
        <v>1083</v>
      </c>
      <c r="U12" s="28">
        <f>January!R12+February!S12+March!S12+April!S12+May!S12+June!S12+July!S12+August!S12+September!S12+October!S12+November!S12+December!S12</f>
        <v>1057</v>
      </c>
    </row>
    <row r="13" spans="1:21" x14ac:dyDescent="0.25">
      <c r="A13" s="28" t="s">
        <v>29</v>
      </c>
      <c r="B13" s="28">
        <v>5077</v>
      </c>
      <c r="C13" s="28">
        <v>5077</v>
      </c>
      <c r="D13" s="28">
        <f>December!D13</f>
        <v>0</v>
      </c>
      <c r="E13" s="28">
        <f>January!D13+February!E13+March!E13+April!E13+May!E13+June!E13+July!E13+August!E13+September!E13+October!E13+November!E13+December!E13</f>
        <v>717</v>
      </c>
      <c r="F13" s="28">
        <f>January!E13+February!F13+March!F13+April!F13+May!F13+June!F13+July!F13+August!F13+September!F13+October!F13+November!F13+December!F13</f>
        <v>350</v>
      </c>
      <c r="G13" s="35">
        <f t="shared" si="0"/>
        <v>0.14122513295253103</v>
      </c>
      <c r="H13" s="35">
        <f t="shared" si="1"/>
        <v>6.8938349418948192E-2</v>
      </c>
      <c r="I13" s="28">
        <f>December!G13</f>
        <v>0</v>
      </c>
      <c r="J13" s="28">
        <f>January!G13+February!H13+March!H13+April!H13+May!H13+June!H13+July!H13+August!H13+September!H13+October!H13+November!H13+December!H13</f>
        <v>334</v>
      </c>
      <c r="K13" s="28">
        <f>January!H13+February!I13+March!I13+April!I13+May!I13+June!I13+July!I13+August!I13+September!I13+October!I13+November!I13+December!I13</f>
        <v>137</v>
      </c>
      <c r="L13" s="28">
        <f>January!I13+February!J13+March!J13+April!J13+May!J13+June!J13+July!J13+August!J13+September!J13+October!J13+November!J13+December!J13</f>
        <v>7800</v>
      </c>
      <c r="M13" s="28">
        <f>January!J13+February!K13+March!K13+April!K13+May!K13+June!K13+July!K13+August!K13+September!K13+October!K13+November!K13+December!K13</f>
        <v>4770</v>
      </c>
      <c r="N13" s="28">
        <f>January!K13+February!L13+March!L13+April!L13+May!L13+June!L13+July!L13+August!L13+September!L13+October!L13+November!L13+December!L13</f>
        <v>3030</v>
      </c>
      <c r="O13" s="28">
        <f>January!L13+February!M13+March!M13+April!M13+May!M13+June!M13+July!M13+August!M13+September!M13+October!M13+November!M13+December!M13</f>
        <v>0</v>
      </c>
      <c r="P13" s="28">
        <f>January!M13+February!N13+March!N13+April!N13+May!N13+June!N13+July!N13+August!N13+September!N13+October!N13+November!N13+December!N13</f>
        <v>964</v>
      </c>
      <c r="Q13" s="28">
        <f>December!O13</f>
        <v>0</v>
      </c>
      <c r="R13" s="28">
        <f>January!O13+February!P13+March!P13+April!P13+May!P13+June!P13+July!P13+August!P13+September!P13+October!P13+November!P13+December!P13</f>
        <v>67</v>
      </c>
      <c r="S13" s="28">
        <f>January!P13+February!Q13+March!Q13+April!Q13+May!Q13+June!Q13+July!Q13+August!Q13+September!Q13+October!Q13+November!Q13+December!Q13</f>
        <v>5</v>
      </c>
      <c r="T13" s="28">
        <f>January!Q13+February!R13+March!R13+April!R13+May!R13+June!R13+July!R13+August!R13+September!R13+October!R13+November!R13+December!R13</f>
        <v>2118</v>
      </c>
      <c r="U13" s="28">
        <f>January!R13+February!S13+March!S13+April!S13+May!S13+June!S13+July!S13+August!S13+September!S13+October!S13+November!S13+December!S13</f>
        <v>2082</v>
      </c>
    </row>
    <row r="14" spans="1:21" x14ac:dyDescent="0.25">
      <c r="A14" s="28" t="s">
        <v>30</v>
      </c>
      <c r="B14" s="28">
        <v>16823</v>
      </c>
      <c r="C14" s="28">
        <v>16823</v>
      </c>
      <c r="D14" s="28">
        <f>December!D14</f>
        <v>0</v>
      </c>
      <c r="E14" s="28">
        <f>January!D14+February!E14+March!E14+April!E14+May!E14+June!E14+July!E14+August!E14+September!E14+October!E14+November!E14+December!E14</f>
        <v>1283</v>
      </c>
      <c r="F14" s="28">
        <f>January!E14+February!F14+March!F14+April!F14+May!F14+June!F14+July!F14+August!F14+September!F14+October!F14+November!F14+December!F14</f>
        <v>4196</v>
      </c>
      <c r="G14" s="35">
        <f t="shared" si="0"/>
        <v>7.6264637698389107E-2</v>
      </c>
      <c r="H14" s="35">
        <f t="shared" si="1"/>
        <v>0.24942043630743624</v>
      </c>
      <c r="I14" s="28">
        <f>December!G14</f>
        <v>0</v>
      </c>
      <c r="J14" s="28">
        <f>January!G14+February!H14+March!H14+April!H14+May!H14+June!H14+July!H14+August!H14+September!H14+October!H14+November!H14+December!H14</f>
        <v>507</v>
      </c>
      <c r="K14" s="28">
        <f>January!H14+February!I14+March!I14+April!I14+May!I14+June!I14+July!I14+August!I14+September!I14+October!I14+November!I14+December!I14</f>
        <v>940</v>
      </c>
      <c r="L14" s="28">
        <f>January!I14+February!J14+March!J14+April!J14+May!J14+June!J14+July!J14+August!J14+September!J14+October!J14+November!J14+December!J14</f>
        <v>15632</v>
      </c>
      <c r="M14" s="28">
        <f>January!J14+February!K14+March!K14+April!K14+May!K14+June!K14+July!K14+August!K14+September!K14+October!K14+November!K14+December!K14</f>
        <v>10269</v>
      </c>
      <c r="N14" s="28">
        <f>January!K14+February!L14+March!L14+April!L14+May!L14+June!L14+July!L14+August!L14+September!L14+October!L14+November!L14+December!L14</f>
        <v>5363</v>
      </c>
      <c r="O14" s="28">
        <f>January!L14+February!M14+March!M14+April!M14+May!M14+June!M14+July!M14+August!M14+September!M14+October!M14+November!M14+December!M14</f>
        <v>0</v>
      </c>
      <c r="P14" s="28">
        <f>January!M14+February!N14+March!N14+April!N14+May!N14+June!N14+July!N14+August!N14+September!N14+October!N14+November!N14+December!N14</f>
        <v>2176</v>
      </c>
      <c r="Q14" s="28">
        <f>December!O14</f>
        <v>0</v>
      </c>
      <c r="R14" s="28">
        <f>January!O14+February!P14+March!P14+April!P14+May!P14+June!P14+July!P14+August!P14+September!P14+October!P14+November!P14+December!P14</f>
        <v>117</v>
      </c>
      <c r="S14" s="28">
        <f>January!P14+February!Q14+March!Q14+April!Q14+May!Q14+June!Q14+July!Q14+August!Q14+September!Q14+October!Q14+November!Q14+December!Q14</f>
        <v>4</v>
      </c>
      <c r="T14" s="28">
        <f>January!Q14+February!R14+March!R14+April!R14+May!R14+June!R14+July!R14+August!R14+September!R14+October!R14+November!R14+December!R14</f>
        <v>5408</v>
      </c>
      <c r="U14" s="28">
        <f>January!R14+February!S14+March!S14+April!S14+May!S14+June!S14+July!S14+August!S14+September!S14+October!S14+November!S14+December!S14</f>
        <v>3117</v>
      </c>
    </row>
    <row r="15" spans="1:21" x14ac:dyDescent="0.25">
      <c r="A15" s="28" t="s">
        <v>31</v>
      </c>
      <c r="B15" s="28">
        <v>10735</v>
      </c>
      <c r="C15" s="28">
        <v>10735</v>
      </c>
      <c r="D15" s="28">
        <f>December!D15</f>
        <v>0</v>
      </c>
      <c r="E15" s="28">
        <f>January!D15+February!E15+March!E15+April!E15+May!E15+June!E15+July!E15+August!E15+September!E15+October!E15+November!E15+December!E15</f>
        <v>718</v>
      </c>
      <c r="F15" s="28">
        <f>January!E15+February!F15+March!F15+April!F15+May!F15+June!F15+July!F15+August!F15+September!F15+October!F15+November!F15+December!F15</f>
        <v>2893</v>
      </c>
      <c r="G15" s="35">
        <f t="shared" si="0"/>
        <v>6.6884024219841645E-2</v>
      </c>
      <c r="H15" s="35">
        <f t="shared" si="1"/>
        <v>0.26949231485794134</v>
      </c>
      <c r="I15" s="28">
        <f>December!G15</f>
        <v>0</v>
      </c>
      <c r="J15" s="28">
        <f>January!G15+February!H15+March!H15+April!H15+May!H15+June!H15+July!H15+August!H15+September!H15+October!H15+November!H15+December!H15</f>
        <v>283</v>
      </c>
      <c r="K15" s="28">
        <f>January!H15+February!I15+March!I15+April!I15+May!I15+June!I15+July!I15+August!I15+September!I15+October!I15+November!I15+December!I15</f>
        <v>545</v>
      </c>
      <c r="L15" s="28">
        <f>January!I15+February!J15+March!J15+April!J15+May!J15+June!J15+July!J15+August!J15+September!J15+October!J15+November!J15+December!J15</f>
        <v>15028</v>
      </c>
      <c r="M15" s="28">
        <f>January!J15+February!K15+March!K15+April!K15+May!K15+June!K15+July!K15+August!K15+September!K15+October!K15+November!K15+December!K15</f>
        <v>9954</v>
      </c>
      <c r="N15" s="28">
        <f>January!K15+February!L15+March!L15+April!L15+May!L15+June!L15+July!L15+August!L15+September!L15+October!L15+November!L15+December!L15</f>
        <v>5074</v>
      </c>
      <c r="O15" s="28">
        <f>January!L15+February!M15+March!M15+April!M15+May!M15+June!M15+July!M15+August!M15+September!M15+October!M15+November!M15+December!M15</f>
        <v>0</v>
      </c>
      <c r="P15" s="28">
        <f>January!M15+February!N15+March!N15+April!N15+May!N15+June!N15+July!N15+August!N15+September!N15+October!N15+November!N15+December!N15</f>
        <v>1620</v>
      </c>
      <c r="Q15" s="28">
        <f>December!O15</f>
        <v>0</v>
      </c>
      <c r="R15" s="28">
        <f>January!O15+February!P15+March!P15+April!P15+May!P15+June!P15+July!P15+August!P15+September!P15+October!P15+November!P15+December!P15</f>
        <v>98</v>
      </c>
      <c r="S15" s="28">
        <f>January!P15+February!Q15+March!Q15+April!Q15+May!Q15+June!Q15+July!Q15+August!Q15+September!Q15+October!Q15+November!Q15+December!Q15</f>
        <v>10</v>
      </c>
      <c r="T15" s="28">
        <f>January!Q15+February!R15+March!R15+April!R15+May!R15+June!R15+July!R15+August!R15+September!R15+October!R15+November!R15+December!R15</f>
        <v>4130</v>
      </c>
      <c r="U15" s="28">
        <f>January!R15+February!S15+March!S15+April!S15+May!S15+June!S15+July!S15+August!S15+September!S15+October!S15+November!S15+December!S15</f>
        <v>3819</v>
      </c>
    </row>
    <row r="16" spans="1:21" x14ac:dyDescent="0.25">
      <c r="A16" s="29" t="s">
        <v>32</v>
      </c>
      <c r="B16" s="29">
        <v>35759</v>
      </c>
      <c r="C16" s="29">
        <v>35759</v>
      </c>
      <c r="D16" s="29">
        <f>December!D16</f>
        <v>0</v>
      </c>
      <c r="E16" s="29">
        <f>January!D16+February!E16+March!E16+April!E16+May!E16+June!E16+July!E16+August!E16+September!E16+October!E16+November!E16+December!E16</f>
        <v>3236</v>
      </c>
      <c r="F16" s="29">
        <f>January!E16+February!F16+March!F16+April!F16+May!F16+June!F16+July!F16+August!F16+September!F16+October!F16+November!F16+December!F16</f>
        <v>7865</v>
      </c>
      <c r="G16" s="36">
        <f t="shared" si="0"/>
        <v>9.049470063480522E-2</v>
      </c>
      <c r="H16" s="36">
        <f t="shared" si="1"/>
        <v>0.21994462932408623</v>
      </c>
      <c r="I16" s="29">
        <f>December!G16</f>
        <v>0</v>
      </c>
      <c r="J16" s="29">
        <f>January!G16+February!H16+March!H16+April!H16+May!H16+June!H16+July!H16+August!H16+September!H16+October!H16+November!H16+December!H16</f>
        <v>1296</v>
      </c>
      <c r="K16" s="29">
        <f>January!H16+February!I16+March!I16+April!I16+May!I16+June!I16+July!I16+August!I16+September!I16+October!I16+November!I16+December!I16</f>
        <v>1697</v>
      </c>
      <c r="L16" s="29">
        <f>January!I16+February!J16+March!J16+April!J16+May!J16+June!J16+July!J16+August!J16+September!J16+October!J16+November!J16+December!J16</f>
        <v>42561</v>
      </c>
      <c r="M16" s="29">
        <f>January!J16+February!K16+March!K16+April!K16+May!K16+June!K16+July!K16+August!K16+September!K16+October!K16+November!K16+December!K16</f>
        <v>27824</v>
      </c>
      <c r="N16" s="29">
        <f>January!K16+February!L16+March!L16+April!L16+May!L16+June!L16+July!L16+August!L16+September!L16+October!L16+November!L16+December!L16</f>
        <v>14737</v>
      </c>
      <c r="O16" s="29">
        <f>January!L16+February!M16+March!M16+April!M16+May!M16+June!M16+July!M16+August!M16+September!M16+October!M16+November!M16+December!M16</f>
        <v>426</v>
      </c>
      <c r="P16" s="29">
        <f>January!M16+February!N16+March!N16+April!N16+May!N16+June!N16+July!N16+August!N16+September!N16+October!N16+November!N16+December!N16</f>
        <v>5286</v>
      </c>
      <c r="Q16" s="29">
        <f>December!O16</f>
        <v>0</v>
      </c>
      <c r="R16" s="29">
        <f>January!O16+February!P16+March!P16+April!P16+May!P16+June!P16+July!P16+August!P16+September!P16+October!P16+November!P16+December!P16</f>
        <v>334</v>
      </c>
      <c r="S16" s="29">
        <f>January!P16+February!Q16+March!Q16+April!Q16+May!Q16+June!Q16+July!Q16+August!Q16+September!Q16+October!Q16+November!Q16+December!Q16</f>
        <v>23</v>
      </c>
      <c r="T16" s="29">
        <f>January!Q16+February!R16+March!R16+April!R16+May!R16+June!R16+July!R16+August!R16+September!R16+October!R16+November!R16+December!R16</f>
        <v>12739</v>
      </c>
      <c r="U16" s="29">
        <f>January!R16+February!S16+March!S16+April!S16+May!S16+June!S16+July!S16+August!S16+September!S16+October!S16+November!S16+December!S16</f>
        <v>10075</v>
      </c>
    </row>
    <row r="17" spans="1:21" x14ac:dyDescent="0.25">
      <c r="A17" s="27" t="s">
        <v>33</v>
      </c>
      <c r="B17" s="27">
        <v>8497</v>
      </c>
      <c r="C17" s="27">
        <v>8497</v>
      </c>
      <c r="D17" s="27">
        <f>December!D17</f>
        <v>0</v>
      </c>
      <c r="E17" s="27">
        <f>January!D17+February!E17+March!E17+April!E17+May!E17+June!E17+July!E17+August!E17+September!E17+October!E17+November!E17+December!E17</f>
        <v>495</v>
      </c>
      <c r="F17" s="27">
        <f>January!E17+February!F17+March!F17+April!F17+May!F17+June!F17+July!F17+August!F17+September!F17+October!F17+November!F17+December!F17</f>
        <v>599</v>
      </c>
      <c r="G17" s="34">
        <f t="shared" si="0"/>
        <v>5.8255855007649758E-2</v>
      </c>
      <c r="H17" s="34">
        <f t="shared" si="1"/>
        <v>7.0495468989054955E-2</v>
      </c>
      <c r="I17" s="27">
        <f>December!G17</f>
        <v>0</v>
      </c>
      <c r="J17" s="27">
        <f>January!G17+February!H17+March!H17+April!H17+May!H17+June!H17+July!H17+August!H17+September!H17+October!H17+November!H17+December!H17</f>
        <v>38</v>
      </c>
      <c r="K17" s="27">
        <f>January!H17+February!I17+March!I17+April!I17+May!I17+June!I17+July!I17+August!I17+September!I17+October!I17+November!I17+December!I17</f>
        <v>137</v>
      </c>
      <c r="L17" s="27">
        <f>January!I17+February!J17+March!J17+April!J17+May!J17+June!J17+July!J17+August!J17+September!J17+October!J17+November!J17+December!J17</f>
        <v>2773</v>
      </c>
      <c r="M17" s="27">
        <f>January!J17+February!K17+March!K17+April!K17+May!K17+June!K17+July!K17+August!K17+September!K17+October!K17+November!K17+December!K17</f>
        <v>1533</v>
      </c>
      <c r="N17" s="27">
        <f>January!K17+February!L17+March!L17+April!L17+May!L17+June!L17+July!L17+August!L17+September!L17+October!L17+November!L17+December!L17</f>
        <v>1240</v>
      </c>
      <c r="O17" s="27">
        <f>January!L17+February!M17+March!M17+April!M17+May!M17+June!M17+July!M17+August!M17+September!M17+October!M17+November!M17+December!M17</f>
        <v>80</v>
      </c>
      <c r="P17" s="27">
        <f>January!M17+February!N17+March!N17+April!N17+May!N17+June!N17+July!N17+August!N17+September!N17+October!N17+November!N17+December!N17</f>
        <v>552</v>
      </c>
      <c r="Q17" s="27">
        <f>December!O17</f>
        <v>0</v>
      </c>
      <c r="R17" s="27">
        <f>January!O17+February!P17+March!P17+April!P17+May!P17+June!P17+July!P17+August!P17+September!P17+October!P17+November!P17+December!P17</f>
        <v>43</v>
      </c>
      <c r="S17" s="27">
        <f>January!P17+February!Q17+March!Q17+April!Q17+May!Q17+June!Q17+July!Q17+August!Q17+September!Q17+October!Q17+November!Q17+December!Q17</f>
        <v>8</v>
      </c>
      <c r="T17" s="27">
        <f>January!Q17+February!R17+March!R17+April!R17+May!R17+June!R17+July!R17+August!R17+September!R17+October!R17+November!R17+December!R17</f>
        <v>714</v>
      </c>
      <c r="U17" s="27">
        <f>January!R17+February!S17+March!S17+April!S17+May!S17+June!S17+July!S17+August!S17+September!S17+October!S17+November!S17+December!S17</f>
        <v>611</v>
      </c>
    </row>
    <row r="18" spans="1:21" x14ac:dyDescent="0.25">
      <c r="A18" s="26" t="s">
        <v>34</v>
      </c>
      <c r="B18" s="26">
        <v>15052</v>
      </c>
      <c r="C18" s="26">
        <v>15052</v>
      </c>
      <c r="D18" s="26">
        <f>December!D18</f>
        <v>0</v>
      </c>
      <c r="E18" s="26">
        <f>January!D18+February!E18+March!E18+April!E18+May!E18+June!E18+July!E18+August!E18+September!E18+October!E18+November!E18+December!E18</f>
        <v>2054</v>
      </c>
      <c r="F18" s="26">
        <f>January!E18+February!F18+March!F18+April!F18+May!F18+June!F18+July!F18+August!F18+September!F18+October!F18+November!F18+December!F18</f>
        <v>1551</v>
      </c>
      <c r="G18" s="33">
        <f t="shared" si="0"/>
        <v>0.13646027106032421</v>
      </c>
      <c r="H18" s="33">
        <f t="shared" si="1"/>
        <v>0.10304278501195854</v>
      </c>
      <c r="I18" s="26">
        <f>December!G18</f>
        <v>0</v>
      </c>
      <c r="J18" s="26">
        <f>January!G18+February!H18+March!H18+April!H18+May!H18+June!H18+July!H18+August!H18+September!H18+October!H18+November!H18+December!H18</f>
        <v>938</v>
      </c>
      <c r="K18" s="26">
        <f>January!H18+February!I18+March!I18+April!I18+May!I18+June!I18+July!I18+August!I18+September!I18+October!I18+November!I18+December!I18</f>
        <v>252</v>
      </c>
      <c r="L18" s="26">
        <f>January!I18+February!J18+March!J18+April!J18+May!J18+June!J18+July!J18+August!J18+September!J18+October!J18+November!J18+December!J18</f>
        <v>34897</v>
      </c>
      <c r="M18" s="26">
        <f>January!J18+February!K18+March!K18+April!K18+May!K18+June!K18+July!K18+August!K18+September!K18+October!K18+November!K18+December!K18</f>
        <v>13732</v>
      </c>
      <c r="N18" s="26">
        <f>January!K18+February!L18+March!L18+April!L18+May!L18+June!L18+July!L18+August!L18+September!L18+October!L18+November!L18+December!L18</f>
        <v>21165</v>
      </c>
      <c r="O18" s="26">
        <f>January!L18+February!M18+March!M18+April!M18+May!M18+June!M18+July!M18+August!M18+September!M18+October!M18+November!M18+December!M18</f>
        <v>1029</v>
      </c>
      <c r="P18" s="26">
        <f>January!M18+February!N18+March!N18+April!N18+May!N18+June!N18+July!N18+August!N18+September!N18+October!N18+November!N18+December!N18</f>
        <v>3259</v>
      </c>
      <c r="Q18" s="26">
        <f>December!O18</f>
        <v>0</v>
      </c>
      <c r="R18" s="26">
        <f>January!O18+February!P18+March!P18+April!P18+May!P18+June!P18+July!P18+August!P18+September!P18+October!P18+November!P18+December!P18</f>
        <v>223</v>
      </c>
      <c r="S18" s="26">
        <f>January!P18+February!Q18+March!Q18+April!Q18+May!Q18+June!Q18+July!Q18+August!Q18+September!Q18+October!Q18+November!Q18+December!Q18</f>
        <v>10</v>
      </c>
      <c r="T18" s="26">
        <f>January!Q18+February!R18+March!R18+April!R18+May!R18+June!R18+July!R18+August!R18+September!R18+October!R18+November!R18+December!R18</f>
        <v>7325</v>
      </c>
      <c r="U18" s="26">
        <f>January!R18+February!S18+March!S18+April!S18+May!S18+June!S18+July!S18+August!S18+September!S18+October!S18+November!S18+December!S18</f>
        <v>4396</v>
      </c>
    </row>
    <row r="19" spans="1:21" x14ac:dyDescent="0.25">
      <c r="A19" s="27" t="s">
        <v>35</v>
      </c>
      <c r="B19" s="27">
        <v>9239</v>
      </c>
      <c r="C19" s="27">
        <v>9239</v>
      </c>
      <c r="D19" s="27">
        <f>December!D19</f>
        <v>0</v>
      </c>
      <c r="E19" s="27">
        <f>January!D19+February!E19+March!E19+April!E19+May!E19+June!E19+July!E19+August!E19+September!E19+October!E19+November!E19+December!E19</f>
        <v>310</v>
      </c>
      <c r="F19" s="27">
        <f>January!E19+February!F19+March!F19+April!F19+May!F19+June!F19+July!F19+August!F19+September!F19+October!F19+November!F19+December!F19</f>
        <v>29</v>
      </c>
      <c r="G19" s="34">
        <f t="shared" si="0"/>
        <v>3.3553414871739365E-2</v>
      </c>
      <c r="H19" s="34">
        <f t="shared" si="1"/>
        <v>3.1388678428401341E-3</v>
      </c>
      <c r="I19" s="27">
        <f>December!G19</f>
        <v>0</v>
      </c>
      <c r="J19" s="27">
        <f>January!G19+February!H19+March!H19+April!H19+May!H19+June!H19+July!H19+August!H19+September!H19+October!H19+November!H19+December!H19</f>
        <v>12</v>
      </c>
      <c r="K19" s="27">
        <f>January!H19+February!I19+March!I19+April!I19+May!I19+June!I19+July!I19+August!I19+September!I19+October!I19+November!I19+December!I19</f>
        <v>1</v>
      </c>
      <c r="L19" s="27">
        <f>January!I19+February!J19+March!J19+April!J19+May!J19+June!J19+July!J19+August!J19+September!J19+October!J19+November!J19+December!J19</f>
        <v>2790</v>
      </c>
      <c r="M19" s="27">
        <f>January!J19+February!K19+March!K19+April!K19+May!K19+June!K19+July!K19+August!K19+September!K19+October!K19+November!K19+December!K19</f>
        <v>1227</v>
      </c>
      <c r="N19" s="27">
        <f>January!K19+February!L19+March!L19+April!L19+May!L19+June!L19+July!L19+August!L19+September!L19+October!L19+November!L19+December!L19</f>
        <v>1563</v>
      </c>
      <c r="O19" s="27">
        <f>January!L19+February!M19+March!M19+April!M19+May!M19+June!M19+July!M19+August!M19+September!M19+October!M19+November!M19+December!M19</f>
        <v>0</v>
      </c>
      <c r="P19" s="27">
        <f>January!M19+February!N19+March!N19+April!N19+May!N19+June!N19+July!N19+August!N19+September!N19+October!N19+November!N19+December!N19</f>
        <v>314</v>
      </c>
      <c r="Q19" s="27">
        <f>December!O19</f>
        <v>0</v>
      </c>
      <c r="R19" s="27">
        <f>January!O19+February!P19+March!P19+April!P19+May!P19+June!P19+July!P19+August!P19+September!P19+October!P19+November!P19+December!P19</f>
        <v>6</v>
      </c>
      <c r="S19" s="27">
        <f>January!P19+February!Q19+March!Q19+April!Q19+May!Q19+June!Q19+July!Q19+August!Q19+September!Q19+October!Q19+November!Q19+December!Q19</f>
        <v>1</v>
      </c>
      <c r="T19" s="27">
        <f>January!Q19+February!R19+March!R19+April!R19+May!R19+June!R19+July!R19+August!R19+September!R19+October!R19+November!R19+December!R19</f>
        <v>831</v>
      </c>
      <c r="U19" s="27">
        <f>January!R19+February!S19+March!S19+April!S19+May!S19+June!S19+July!S19+August!S19+September!S19+October!S19+November!S19+December!S19</f>
        <v>558</v>
      </c>
    </row>
    <row r="20" spans="1:21" x14ac:dyDescent="0.25">
      <c r="A20" s="26" t="s">
        <v>36</v>
      </c>
      <c r="B20" s="26">
        <v>33625</v>
      </c>
      <c r="C20" s="26">
        <v>33625</v>
      </c>
      <c r="D20" s="26">
        <f>December!D20</f>
        <v>0</v>
      </c>
      <c r="E20" s="26">
        <f>January!D20+February!E20+March!E20+April!E20+May!E20+June!E20+July!E20+August!E20+September!E20+October!E20+November!E20+December!E20</f>
        <v>2815</v>
      </c>
      <c r="F20" s="26">
        <f>January!E20+February!F20+March!F20+April!F20+May!F20+June!F20+July!F20+August!F20+September!F20+October!F20+November!F20+December!F20</f>
        <v>2669</v>
      </c>
      <c r="G20" s="33">
        <f t="shared" si="0"/>
        <v>8.3717472118959108E-2</v>
      </c>
      <c r="H20" s="33">
        <f t="shared" si="1"/>
        <v>7.9375464684014865E-2</v>
      </c>
      <c r="I20" s="26">
        <f>December!G20</f>
        <v>0</v>
      </c>
      <c r="J20" s="26">
        <f>January!G20+February!H20+March!H20+April!H20+May!H20+June!H20+July!H20+August!H20+September!H20+October!H20+November!H20+December!H20</f>
        <v>986</v>
      </c>
      <c r="K20" s="26">
        <f>January!H20+February!I20+March!I20+April!I20+May!I20+June!I20+July!I20+August!I20+September!I20+October!I20+November!I20+December!I20</f>
        <v>469</v>
      </c>
      <c r="L20" s="26">
        <f>January!I20+February!J20+March!J20+April!J20+May!J20+June!J20+July!J20+August!J20+September!J20+October!J20+November!J20+December!J20</f>
        <v>54599</v>
      </c>
      <c r="M20" s="26">
        <f>January!J20+February!K20+March!K20+April!K20+May!K20+June!K20+July!K20+August!K20+September!K20+October!K20+November!K20+December!K20</f>
        <v>30245</v>
      </c>
      <c r="N20" s="26">
        <f>January!K20+February!L20+March!L20+April!L20+May!L20+June!L20+July!L20+August!L20+September!L20+October!L20+November!L20+December!L20</f>
        <v>24354</v>
      </c>
      <c r="O20" s="26">
        <f>January!L20+February!M20+March!M20+April!M20+May!M20+June!M20+July!M20+August!M20+September!M20+October!M20+November!M20+December!M20</f>
        <v>307</v>
      </c>
      <c r="P20" s="26">
        <f>January!M20+February!N20+March!N20+April!N20+May!N20+June!N20+July!N20+August!N20+September!N20+October!N20+November!N20+December!N20</f>
        <v>5540</v>
      </c>
      <c r="Q20" s="26">
        <f>December!O20</f>
        <v>0</v>
      </c>
      <c r="R20" s="26">
        <f>January!O20+February!P20+March!P20+April!P20+May!P20+June!P20+July!P20+August!P20+September!P20+October!P20+November!P20+December!P20</f>
        <v>290</v>
      </c>
      <c r="S20" s="26">
        <f>January!P20+February!Q20+March!Q20+April!Q20+May!Q20+June!Q20+July!Q20+August!Q20+September!Q20+October!Q20+November!Q20+December!Q20</f>
        <v>42</v>
      </c>
      <c r="T20" s="26">
        <f>January!Q20+February!R20+March!R20+April!R20+May!R20+June!R20+July!R20+August!R20+September!R20+October!R20+November!R20+December!R20</f>
        <v>4907</v>
      </c>
      <c r="U20" s="26">
        <f>January!R20+February!S20+March!S20+April!S20+May!S20+June!S20+July!S20+August!S20+September!S20+October!S20+November!S20+December!S20</f>
        <v>8869</v>
      </c>
    </row>
    <row r="21" spans="1:21" x14ac:dyDescent="0.25">
      <c r="A21" s="27" t="s">
        <v>37</v>
      </c>
      <c r="B21" s="27">
        <v>27975</v>
      </c>
      <c r="C21" s="27">
        <v>27975</v>
      </c>
      <c r="D21" s="27">
        <f>December!D21</f>
        <v>0</v>
      </c>
      <c r="E21" s="27">
        <f>January!D21+February!E21+March!E21+April!E21+May!E21+June!E21+July!E21+August!E21+September!E21+October!E21+November!E21+December!E21</f>
        <v>1746</v>
      </c>
      <c r="F21" s="27">
        <f>January!E21+February!F21+March!F21+April!F21+May!F21+June!F21+July!F21+August!F21+September!F21+October!F21+November!F21+December!F21</f>
        <v>1247</v>
      </c>
      <c r="G21" s="34">
        <f t="shared" si="0"/>
        <v>6.2412868632707771E-2</v>
      </c>
      <c r="H21" s="34">
        <f t="shared" si="1"/>
        <v>4.4575513851653259E-2</v>
      </c>
      <c r="I21" s="27">
        <f>December!G21</f>
        <v>0</v>
      </c>
      <c r="J21" s="27">
        <f>January!G21+February!H21+March!H21+April!H21+May!H21+June!H21+July!H21+August!H21+September!H21+October!H21+November!H21+December!H21</f>
        <v>420</v>
      </c>
      <c r="K21" s="27">
        <f>January!H21+February!I21+March!I21+April!I21+May!I21+June!I21+July!I21+August!I21+September!I21+October!I21+November!I21+December!I21</f>
        <v>203</v>
      </c>
      <c r="L21" s="27">
        <f>January!I21+February!J21+March!J21+April!J21+May!J21+June!J21+July!J21+August!J21+September!J21+October!J21+November!J21+December!J21</f>
        <v>45091</v>
      </c>
      <c r="M21" s="27">
        <f>January!J21+February!K21+March!K21+April!K21+May!K21+June!K21+July!K21+August!K21+September!K21+October!K21+November!K21+December!K21</f>
        <v>27269</v>
      </c>
      <c r="N21" s="27">
        <f>January!K21+February!L21+March!L21+April!L21+May!L21+June!L21+July!L21+August!L21+September!L21+October!L21+November!L21+December!L21</f>
        <v>17822</v>
      </c>
      <c r="O21" s="27">
        <f>January!L21+February!M21+March!M21+April!M21+May!M21+June!M21+July!M21+August!M21+September!M21+October!M21+November!M21+December!M21</f>
        <v>372</v>
      </c>
      <c r="P21" s="27">
        <f>January!M21+February!N21+March!N21+April!N21+May!N21+June!N21+July!N21+August!N21+September!N21+October!N21+November!N21+December!N21</f>
        <v>6600</v>
      </c>
      <c r="Q21" s="27">
        <f>December!O21</f>
        <v>0</v>
      </c>
      <c r="R21" s="27">
        <f>January!O21+February!P21+March!P21+April!P21+May!P21+June!P21+July!P21+August!P21+September!P21+October!P21+November!P21+December!P21</f>
        <v>307</v>
      </c>
      <c r="S21" s="27">
        <f>January!P21+February!Q21+March!Q21+April!Q21+May!Q21+June!Q21+July!Q21+August!Q21+September!Q21+October!Q21+November!Q21+December!Q21</f>
        <v>61</v>
      </c>
      <c r="T21" s="27">
        <f>January!Q21+February!R21+March!R21+April!R21+May!R21+June!R21+July!R21+August!R21+September!R21+October!R21+November!R21+December!R21</f>
        <v>2750</v>
      </c>
      <c r="U21" s="27">
        <f>January!R21+February!S21+March!S21+April!S21+May!S21+June!S21+July!S21+August!S21+September!S21+October!S21+November!S21+December!S21</f>
        <v>4841</v>
      </c>
    </row>
    <row r="22" spans="1:21" x14ac:dyDescent="0.25">
      <c r="A22" s="26" t="s">
        <v>38</v>
      </c>
      <c r="B22" s="26">
        <v>20034</v>
      </c>
      <c r="C22" s="26">
        <v>20034</v>
      </c>
      <c r="D22" s="26">
        <f>December!D22</f>
        <v>0</v>
      </c>
      <c r="E22" s="26">
        <f>January!D22+February!E22+March!E22+April!E22+May!E22+June!E22+July!E22+August!E22+September!E22+October!E22+November!E22+December!E22</f>
        <v>1173</v>
      </c>
      <c r="F22" s="26">
        <f>January!E22+February!F22+March!F22+April!F22+May!F22+June!F22+July!F22+August!F22+September!F22+October!F22+November!F22+December!F22</f>
        <v>1756</v>
      </c>
      <c r="G22" s="33">
        <f t="shared" si="0"/>
        <v>5.855046421084157E-2</v>
      </c>
      <c r="H22" s="33">
        <f t="shared" si="1"/>
        <v>8.7650993311370676E-2</v>
      </c>
      <c r="I22" s="26">
        <f>December!G22</f>
        <v>0</v>
      </c>
      <c r="J22" s="26">
        <f>January!G22+February!H22+March!H22+April!H22+May!H22+June!H22+July!H22+August!H22+September!H22+October!H22+November!H22+December!H22</f>
        <v>194</v>
      </c>
      <c r="K22" s="26">
        <f>January!H22+February!I22+March!I22+April!I22+May!I22+June!I22+July!I22+August!I22+September!I22+October!I22+November!I22+December!I22</f>
        <v>330</v>
      </c>
      <c r="L22" s="26">
        <f>January!I22+February!J22+March!J22+April!J22+May!J22+June!J22+July!J22+August!J22+September!J22+October!J22+November!J22+December!J22</f>
        <v>9804</v>
      </c>
      <c r="M22" s="26">
        <f>January!J22+February!K22+March!K22+April!K22+May!K22+June!K22+July!K22+August!K22+September!K22+October!K22+November!K22+December!K22</f>
        <v>5757</v>
      </c>
      <c r="N22" s="26">
        <f>January!K22+February!L22+March!L22+April!L22+May!L22+June!L22+July!L22+August!L22+September!L22+October!L22+November!L22+December!L22</f>
        <v>4047</v>
      </c>
      <c r="O22" s="26">
        <f>January!L22+February!M22+March!M22+April!M22+May!M22+June!M22+July!M22+August!M22+September!M22+October!M22+November!M22+December!M22</f>
        <v>63</v>
      </c>
      <c r="P22" s="26">
        <f>January!M22+February!N22+March!N22+April!N22+May!N22+June!N22+July!N22+August!N22+September!N22+October!N22+November!N22+December!N22</f>
        <v>1465</v>
      </c>
      <c r="Q22" s="26">
        <f>December!O22</f>
        <v>0</v>
      </c>
      <c r="R22" s="26">
        <f>January!O22+February!P22+March!P22+April!P22+May!P22+June!P22+July!P22+August!P22+September!P22+October!P22+November!P22+December!P22</f>
        <v>92</v>
      </c>
      <c r="S22" s="26">
        <f>January!P22+February!Q22+March!Q22+April!Q22+May!Q22+June!Q22+July!Q22+August!Q22+September!Q22+October!Q22+November!Q22+December!Q22</f>
        <v>12</v>
      </c>
      <c r="T22" s="26">
        <f>January!Q22+February!R22+March!R22+April!R22+May!R22+June!R22+July!R22+August!R22+September!R22+October!R22+November!R22+December!R22</f>
        <v>2543</v>
      </c>
      <c r="U22" s="26">
        <f>January!R22+February!S22+March!S22+April!S22+May!S22+June!S22+July!S22+August!S22+September!S22+October!S22+November!S22+December!S22</f>
        <v>1053</v>
      </c>
    </row>
    <row r="23" spans="1:21" x14ac:dyDescent="0.25">
      <c r="A23" s="27" t="s">
        <v>39</v>
      </c>
      <c r="B23" s="27">
        <v>22175</v>
      </c>
      <c r="C23" s="27">
        <v>22175</v>
      </c>
      <c r="D23" s="27">
        <f>December!D23</f>
        <v>0</v>
      </c>
      <c r="E23" s="27">
        <f>January!D23+February!E23+March!E23+April!E23+May!E23+June!E23+July!E23+August!E23+September!E23+October!E23+November!E23+December!E23</f>
        <v>2819</v>
      </c>
      <c r="F23" s="27">
        <f>January!E23+February!F23+March!F23+April!F23+May!F23+June!F23+July!F23+August!F23+September!F23+October!F23+November!F23+December!F23</f>
        <v>2659</v>
      </c>
      <c r="G23" s="34">
        <f t="shared" si="0"/>
        <v>0.12712514092446447</v>
      </c>
      <c r="H23" s="34">
        <f t="shared" si="1"/>
        <v>0.1199098083427283</v>
      </c>
      <c r="I23" s="27">
        <f>December!G23</f>
        <v>0</v>
      </c>
      <c r="J23" s="27">
        <f>January!G23+February!H23+March!H23+April!H23+May!H23+June!H23+July!H23+August!H23+September!H23+October!H23+November!H23+December!H23</f>
        <v>1070</v>
      </c>
      <c r="K23" s="27">
        <f>January!H23+February!I23+March!I23+April!I23+May!I23+June!I23+July!I23+August!I23+September!I23+October!I23+November!I23+December!I23</f>
        <v>729</v>
      </c>
      <c r="L23" s="27">
        <f>January!I23+February!J23+March!J23+April!J23+May!J23+June!J23+July!J23+August!J23+September!J23+October!J23+November!J23+December!J23</f>
        <v>45152</v>
      </c>
      <c r="M23" s="27">
        <f>January!J23+February!K23+March!K23+April!K23+May!K23+June!K23+July!K23+August!K23+September!K23+October!K23+November!K23+December!K23</f>
        <v>22219</v>
      </c>
      <c r="N23" s="27">
        <f>January!K23+February!L23+March!L23+April!L23+May!L23+June!L23+July!L23+August!L23+September!L23+October!L23+November!L23+December!L23</f>
        <v>22933</v>
      </c>
      <c r="O23" s="27">
        <f>January!L23+February!M23+March!M23+April!M23+May!M23+June!M23+July!M23+August!M23+September!M23+October!M23+November!M23+December!M23</f>
        <v>542</v>
      </c>
      <c r="P23" s="27">
        <f>January!M23+February!N23+March!N23+April!N23+May!N23+June!N23+July!N23+August!N23+September!N23+October!N23+November!N23+December!N23</f>
        <v>4941</v>
      </c>
      <c r="Q23" s="27">
        <f>December!O23</f>
        <v>0</v>
      </c>
      <c r="R23" s="27">
        <f>January!O23+February!P23+March!P23+April!P23+May!P23+June!P23+July!P23+August!P23+September!P23+October!P23+November!P23+December!P23</f>
        <v>512</v>
      </c>
      <c r="S23" s="27">
        <f>January!P23+February!Q23+March!Q23+April!Q23+May!Q23+June!Q23+July!Q23+August!Q23+September!Q23+October!Q23+November!Q23+December!Q23</f>
        <v>38</v>
      </c>
      <c r="T23" s="27">
        <f>January!Q23+February!R23+March!R23+April!R23+May!R23+June!R23+July!R23+August!R23+September!R23+October!R23+November!R23+December!R23</f>
        <v>6879</v>
      </c>
      <c r="U23" s="27">
        <f>January!R23+February!S23+March!S23+April!S23+May!S23+June!S23+July!S23+August!S23+September!S23+October!S23+November!S23+December!S23</f>
        <v>7709</v>
      </c>
    </row>
    <row r="24" spans="1:21" x14ac:dyDescent="0.25">
      <c r="A24" s="26" t="s">
        <v>40</v>
      </c>
      <c r="B24" s="26">
        <v>85313</v>
      </c>
      <c r="C24" s="26">
        <v>85313</v>
      </c>
      <c r="D24" s="26">
        <f>December!D24</f>
        <v>0</v>
      </c>
      <c r="E24" s="26">
        <f>January!D24+February!E24+March!E24+April!E24+May!E24+June!E24+July!E24+August!E24+September!E24+October!E24+November!E24+December!E24</f>
        <v>9639</v>
      </c>
      <c r="F24" s="26">
        <f>January!E24+February!F24+March!F24+April!F24+May!F24+June!F24+July!F24+August!F24+September!F24+October!F24+November!F24+December!F24</f>
        <v>6651</v>
      </c>
      <c r="G24" s="33">
        <f t="shared" si="0"/>
        <v>0.11298395320760025</v>
      </c>
      <c r="H24" s="33">
        <f t="shared" si="1"/>
        <v>7.795998265211633E-2</v>
      </c>
      <c r="I24" s="26">
        <f>December!G24</f>
        <v>0</v>
      </c>
      <c r="J24" s="26">
        <f>January!G24+February!H24+March!H24+April!H24+May!H24+June!H24+July!H24+August!H24+September!H24+October!H24+November!H24+December!H24</f>
        <v>4602</v>
      </c>
      <c r="K24" s="26">
        <f>January!H24+February!I24+March!I24+April!I24+May!I24+June!I24+July!I24+August!I24+September!I24+October!I24+November!I24+December!I24</f>
        <v>2193</v>
      </c>
      <c r="L24" s="26">
        <f>January!I24+February!J24+March!J24+April!J24+May!J24+June!J24+July!J24+August!J24+September!J24+October!J24+November!J24+December!J24</f>
        <v>201860</v>
      </c>
      <c r="M24" s="26">
        <f>January!J24+February!K24+March!K24+April!K24+May!K24+June!K24+July!K24+August!K24+September!K24+October!K24+November!K24+December!K24</f>
        <v>115619</v>
      </c>
      <c r="N24" s="26">
        <f>January!K24+February!L24+March!L24+April!L24+May!L24+June!L24+July!L24+August!L24+September!L24+October!L24+November!L24+December!L24</f>
        <v>86241</v>
      </c>
      <c r="O24" s="26">
        <f>January!L24+February!M24+March!M24+April!M24+May!M24+June!M24+July!M24+August!M24+September!M24+October!M24+November!M24+December!M24</f>
        <v>4433</v>
      </c>
      <c r="P24" s="26">
        <f>January!M24+February!N24+March!N24+April!N24+May!N24+June!N24+July!N24+August!N24+September!N24+October!N24+November!N24+December!N24</f>
        <v>19048</v>
      </c>
      <c r="Q24" s="26">
        <f>December!O24</f>
        <v>0</v>
      </c>
      <c r="R24" s="26">
        <f>January!O24+February!P24+March!P24+April!P24+May!P24+June!P24+July!P24+August!P24+September!P24+October!P24+November!P24+December!P24</f>
        <v>2127</v>
      </c>
      <c r="S24" s="26">
        <f>January!P24+February!Q24+March!Q24+April!Q24+May!Q24+June!Q24+July!Q24+August!Q24+September!Q24+October!Q24+November!Q24+December!Q24</f>
        <v>131</v>
      </c>
      <c r="T24" s="26">
        <f>January!Q24+February!R24+March!R24+April!R24+May!R24+June!R24+July!R24+August!R24+September!R24+October!R24+November!R24+December!R24</f>
        <v>18234</v>
      </c>
      <c r="U24" s="26">
        <f>January!R24+February!S24+March!S24+April!S24+May!S24+June!S24+July!S24+August!S24+September!S24+October!S24+November!S24+December!S24</f>
        <v>21430</v>
      </c>
    </row>
    <row r="25" spans="1:21" x14ac:dyDescent="0.25">
      <c r="A25" s="27" t="s">
        <v>41</v>
      </c>
      <c r="B25" s="27">
        <v>13409</v>
      </c>
      <c r="C25" s="27">
        <v>13409</v>
      </c>
      <c r="D25" s="27">
        <f>December!D25</f>
        <v>0</v>
      </c>
      <c r="E25" s="27">
        <f>January!D25+February!E25+March!E25+April!E25+May!E25+June!E25+July!E25+August!E25+September!E25+October!E25+November!E25+December!E25</f>
        <v>1518</v>
      </c>
      <c r="F25" s="27">
        <f>January!E25+February!F25+March!F25+April!F25+May!F25+June!F25+July!F25+August!F25+September!F25+October!F25+November!F25+December!F25</f>
        <v>1710</v>
      </c>
      <c r="G25" s="34">
        <f t="shared" si="0"/>
        <v>0.11320754716981132</v>
      </c>
      <c r="H25" s="34">
        <f t="shared" si="1"/>
        <v>0.12752628831381907</v>
      </c>
      <c r="I25" s="27">
        <f>December!G25</f>
        <v>0</v>
      </c>
      <c r="J25" s="27">
        <f>January!G25+February!H25+March!H25+April!H25+May!H25+June!H25+July!H25+August!H25+September!H25+October!H25+November!H25+December!H25</f>
        <v>653</v>
      </c>
      <c r="K25" s="27">
        <f>January!H25+February!I25+March!I25+April!I25+May!I25+June!I25+July!I25+August!I25+September!I25+October!I25+November!I25+December!I25</f>
        <v>321</v>
      </c>
      <c r="L25" s="27">
        <f>January!I25+February!J25+March!J25+April!J25+May!J25+June!J25+July!J25+August!J25+September!J25+October!J25+November!J25+December!J25</f>
        <v>17039</v>
      </c>
      <c r="M25" s="27">
        <f>January!J25+February!K25+March!K25+April!K25+May!K25+June!K25+July!K25+August!K25+September!K25+October!K25+November!K25+December!K25</f>
        <v>9294</v>
      </c>
      <c r="N25" s="27">
        <f>January!K25+February!L25+March!L25+April!L25+May!L25+June!L25+July!L25+August!L25+September!L25+October!L25+November!L25+December!L25</f>
        <v>7745</v>
      </c>
      <c r="O25" s="27">
        <f>January!L25+February!M25+March!M25+April!M25+May!M25+June!M25+July!M25+August!M25+September!M25+October!M25+November!M25+December!M25</f>
        <v>134</v>
      </c>
      <c r="P25" s="27">
        <f>January!M25+February!N25+March!N25+April!N25+May!N25+June!N25+July!N25+August!N25+September!N25+October!N25+November!N25+December!N25</f>
        <v>1725</v>
      </c>
      <c r="Q25" s="27">
        <f>December!O25</f>
        <v>0</v>
      </c>
      <c r="R25" s="27">
        <f>January!O25+February!P25+March!P25+April!P25+May!P25+June!P25+July!P25+August!P25+September!P25+October!P25+November!P25+December!P25</f>
        <v>65</v>
      </c>
      <c r="S25" s="27">
        <f>January!P25+February!Q25+March!Q25+April!Q25+May!Q25+June!Q25+July!Q25+August!Q25+September!Q25+October!Q25+November!Q25+December!Q25</f>
        <v>5</v>
      </c>
      <c r="T25" s="27">
        <f>January!Q25+February!R25+March!R25+April!R25+May!R25+June!R25+July!R25+August!R25+September!R25+October!R25+November!R25+December!R25</f>
        <v>5150</v>
      </c>
      <c r="U25" s="27">
        <f>January!R25+February!S25+March!S25+April!S25+May!S25+June!S25+July!S25+August!S25+September!S25+October!S25+November!S25+December!S25</f>
        <v>2442</v>
      </c>
    </row>
    <row r="26" spans="1:21" x14ac:dyDescent="0.25">
      <c r="A26" s="26" t="s">
        <v>42</v>
      </c>
      <c r="B26" s="26">
        <v>0</v>
      </c>
      <c r="C26" s="26">
        <v>0</v>
      </c>
      <c r="D26" s="26">
        <f>December!D26</f>
        <v>0</v>
      </c>
      <c r="E26" s="26">
        <f>January!D26+February!E26+March!E26+April!E26+May!E26+June!E26+July!E26+August!E26+September!E26+October!E26+November!E26+December!E26</f>
        <v>0</v>
      </c>
      <c r="F26" s="26">
        <f>January!E26+February!F26+March!F26+April!F26+May!F26+June!F26+July!F26+August!F26+September!F26+October!F26+November!F26+December!F26</f>
        <v>0</v>
      </c>
      <c r="G26" s="33">
        <v>0</v>
      </c>
      <c r="H26" s="33">
        <v>0</v>
      </c>
      <c r="I26" s="26">
        <f>December!G26</f>
        <v>0</v>
      </c>
      <c r="J26" s="26">
        <f>January!G26+February!H26+March!H26+April!H26+May!H26+June!H26+July!H26+August!H26+September!H26+October!H26+November!H26+December!H26</f>
        <v>0</v>
      </c>
      <c r="K26" s="26">
        <f>January!H26+February!I26+March!I26+April!I26+May!I26+June!I26+July!I26+August!I26+September!I26+October!I26+November!I26+December!I26</f>
        <v>0</v>
      </c>
      <c r="L26" s="26">
        <f>January!I26+February!J26+March!J26+April!J26+May!J26+June!J26+July!J26+August!J26+September!J26+October!J26+November!J26+December!J26</f>
        <v>0</v>
      </c>
      <c r="M26" s="26">
        <f>January!J26+February!K26+March!K26+April!K26+May!K26+June!K26+July!K26+August!K26+September!K26+October!K26+November!K26+December!K26</f>
        <v>0</v>
      </c>
      <c r="N26" s="26">
        <f>January!K26+February!L26+March!L26+April!L26+May!L26+June!L26+July!L26+August!L26+September!L26+October!L26+November!L26+December!L26</f>
        <v>0</v>
      </c>
      <c r="O26" s="26">
        <f>January!L26+February!M26+March!M26+April!M26+May!M26+June!M26+July!M26+August!M26+September!M26+October!M26+November!M26+December!M26</f>
        <v>130</v>
      </c>
      <c r="P26" s="26">
        <f>January!M26+February!N26+March!N26+April!N26+May!N26+June!N26+July!N26+August!N26+September!N26+October!N26+November!N26+December!N26</f>
        <v>0</v>
      </c>
      <c r="Q26" s="26">
        <f>December!O26</f>
        <v>0</v>
      </c>
      <c r="R26" s="26">
        <f>January!O26+February!P26+March!P26+April!P26+May!P26+June!P26+July!P26+August!P26+September!P26+October!P26+November!P26+December!P26</f>
        <v>7</v>
      </c>
      <c r="S26" s="26">
        <f>January!P26+February!Q26+March!Q26+April!Q26+May!Q26+June!Q26+July!Q26+August!Q26+September!Q26+October!Q26+November!Q26+December!Q26</f>
        <v>0</v>
      </c>
      <c r="T26" s="26">
        <f>January!Q26+February!R26+March!R26+April!R26+May!R26+June!R26+July!R26+August!R26+September!R26+October!R26+November!R26+December!R26</f>
        <v>0</v>
      </c>
      <c r="U26" s="26">
        <f>January!R26+February!S26+March!S26+April!S26+May!S26+June!S26+July!S26+August!S26+September!S26+October!S26+November!S26+December!S26</f>
        <v>0</v>
      </c>
    </row>
    <row r="27" spans="1:21" x14ac:dyDescent="0.25">
      <c r="A27" s="27" t="s">
        <v>43</v>
      </c>
      <c r="B27" s="27">
        <v>18216</v>
      </c>
      <c r="C27" s="27">
        <v>18216</v>
      </c>
      <c r="D27" s="27">
        <f>December!D27</f>
        <v>0</v>
      </c>
      <c r="E27" s="27">
        <f>January!D27+February!E27+March!E27+April!E27+May!E27+June!E27+July!E27+August!E27+September!E27+October!E27+November!E27+December!E27</f>
        <v>1171</v>
      </c>
      <c r="F27" s="27">
        <f>January!E27+February!F27+March!F27+April!F27+May!F27+June!F27+July!F27+August!F27+September!F27+October!F27+November!F27+December!F27</f>
        <v>2937</v>
      </c>
      <c r="G27" s="34">
        <f t="shared" si="0"/>
        <v>6.4284145805884943E-2</v>
      </c>
      <c r="H27" s="34">
        <f t="shared" si="1"/>
        <v>0.16123188405797101</v>
      </c>
      <c r="I27" s="27">
        <f>December!G27</f>
        <v>0</v>
      </c>
      <c r="J27" s="27">
        <f>January!G27+February!H27+March!H27+April!H27+May!H27+June!H27+July!H27+August!H27+September!H27+October!H27+November!H27+December!H27</f>
        <v>370</v>
      </c>
      <c r="K27" s="27">
        <f>January!H27+February!I27+March!I27+April!I27+May!I27+June!I27+July!I27+August!I27+September!I27+October!I27+November!I27+December!I27</f>
        <v>747</v>
      </c>
      <c r="L27" s="27">
        <f>January!I27+February!J27+March!J27+April!J27+May!J27+June!J27+July!J27+August!J27+September!J27+October!J27+November!J27+December!J27</f>
        <v>13717</v>
      </c>
      <c r="M27" s="27">
        <f>January!J27+February!K27+March!K27+April!K27+May!K27+June!K27+July!K27+August!K27+September!K27+October!K27+November!K27+December!K27</f>
        <v>8870</v>
      </c>
      <c r="N27" s="27">
        <f>January!K27+February!L27+March!L27+April!L27+May!L27+June!L27+July!L27+August!L27+September!L27+October!L27+November!L27+December!L27</f>
        <v>4847</v>
      </c>
      <c r="O27" s="27">
        <f>January!L27+February!M27+March!M27+April!M27+May!M27+June!M27+July!M27+August!M27+September!M27+October!M27+November!M27+December!M27</f>
        <v>153</v>
      </c>
      <c r="P27" s="27">
        <f>January!M27+February!N27+March!N27+April!N27+May!N27+June!N27+July!N27+August!N27+September!N27+October!N27+November!N27+December!N27</f>
        <v>1542</v>
      </c>
      <c r="Q27" s="27">
        <f>December!O27</f>
        <v>0</v>
      </c>
      <c r="R27" s="27">
        <f>January!O27+February!P27+March!P27+April!P27+May!P27+June!P27+July!P27+August!P27+September!P27+October!P27+November!P27+December!P27</f>
        <v>156</v>
      </c>
      <c r="S27" s="27">
        <f>January!P27+February!Q27+March!Q27+April!Q27+May!Q27+June!Q27+July!Q27+August!Q27+September!Q27+October!Q27+November!Q27+December!Q27</f>
        <v>4</v>
      </c>
      <c r="T27" s="27">
        <f>January!Q27+February!R27+March!R27+April!R27+May!R27+June!R27+July!R27+August!R27+September!R27+October!R27+November!R27+December!R27</f>
        <v>2930</v>
      </c>
      <c r="U27" s="27">
        <f>January!R27+February!S27+March!S27+April!S27+May!S27+June!S27+July!S27+August!S27+September!S27+October!S27+November!S27+December!S27</f>
        <v>2542</v>
      </c>
    </row>
    <row r="28" spans="1:21" x14ac:dyDescent="0.25">
      <c r="A28" s="26" t="s">
        <v>44</v>
      </c>
      <c r="B28" s="26">
        <v>3808</v>
      </c>
      <c r="C28" s="26">
        <v>3808</v>
      </c>
      <c r="D28" s="26">
        <f>December!D28</f>
        <v>0</v>
      </c>
      <c r="E28" s="26">
        <f>January!D28+February!E28+March!E28+April!E28+May!E28+June!E28+July!E28+August!E28+September!E28+October!E28+November!E28+December!E28</f>
        <v>415</v>
      </c>
      <c r="F28" s="26">
        <f>January!E28+February!F28+March!F28+April!F28+May!F28+June!F28+July!F28+August!F28+September!F28+October!F28+November!F28+December!F28</f>
        <v>139</v>
      </c>
      <c r="G28" s="33">
        <f t="shared" si="0"/>
        <v>0.10898109243697479</v>
      </c>
      <c r="H28" s="33">
        <f t="shared" si="1"/>
        <v>3.6502100840336137E-2</v>
      </c>
      <c r="I28" s="26">
        <f>December!G28</f>
        <v>0</v>
      </c>
      <c r="J28" s="26">
        <f>January!G28+February!H28+March!H28+April!H28+May!H28+June!H28+July!H28+August!H28+September!H28+October!H28+November!H28+December!H28</f>
        <v>106</v>
      </c>
      <c r="K28" s="26">
        <f>January!H28+February!I28+March!I28+April!I28+May!I28+June!I28+July!I28+August!I28+September!I28+October!I28+November!I28+December!I28</f>
        <v>12</v>
      </c>
      <c r="L28" s="26">
        <f>January!I28+February!J28+March!J28+April!J28+May!J28+June!J28+July!J28+August!J28+September!J28+October!J28+November!J28+December!J28</f>
        <v>5132</v>
      </c>
      <c r="M28" s="26">
        <f>January!J28+February!K28+March!K28+April!K28+May!K28+June!K28+July!K28+August!K28+September!K28+October!K28+November!K28+December!K28</f>
        <v>3226</v>
      </c>
      <c r="N28" s="26">
        <f>January!K28+February!L28+March!L28+April!L28+May!L28+June!L28+July!L28+August!L28+September!L28+October!L28+November!L28+December!L28</f>
        <v>1906</v>
      </c>
      <c r="O28" s="26">
        <f>January!L28+February!M28+March!M28+April!M28+May!M28+June!M28+July!M28+August!M28+September!M28+October!M28+November!M28+December!M28</f>
        <v>67</v>
      </c>
      <c r="P28" s="26">
        <f>January!M28+February!N28+March!N28+April!N28+May!N28+June!N28+July!N28+August!N28+September!N28+October!N28+November!N28+December!N28</f>
        <v>842</v>
      </c>
      <c r="Q28" s="26">
        <f>December!O28</f>
        <v>0</v>
      </c>
      <c r="R28" s="26">
        <f>January!O28+February!P28+March!P28+April!P28+May!P28+June!P28+July!P28+August!P28+September!P28+October!P28+November!P28+December!P28</f>
        <v>76</v>
      </c>
      <c r="S28" s="26">
        <f>January!P28+February!Q28+March!Q28+April!Q28+May!Q28+June!Q28+July!Q28+August!Q28+September!Q28+October!Q28+November!Q28+December!Q28</f>
        <v>4</v>
      </c>
      <c r="T28" s="26">
        <f>January!Q28+February!R28+March!R28+April!R28+May!R28+June!R28+July!R28+August!R28+September!R28+October!R28+November!R28+December!R28</f>
        <v>592</v>
      </c>
      <c r="U28" s="26">
        <f>January!R28+February!S28+March!S28+April!S28+May!S28+June!S28+July!S28+August!S28+September!S28+October!S28+November!S28+December!S28</f>
        <v>687</v>
      </c>
    </row>
    <row r="29" spans="1:21" x14ac:dyDescent="0.25">
      <c r="A29" s="27" t="s">
        <v>45</v>
      </c>
      <c r="B29" s="27">
        <v>16777</v>
      </c>
      <c r="C29" s="27">
        <v>16777</v>
      </c>
      <c r="D29" s="27">
        <f>December!D29</f>
        <v>0</v>
      </c>
      <c r="E29" s="27">
        <f>January!D29+February!E29+March!E29+April!E29+May!E29+June!E29+July!E29+August!E29+September!E29+October!E29+November!E29+December!E29</f>
        <v>1775</v>
      </c>
      <c r="F29" s="27">
        <f>January!E29+February!F29+March!F29+April!F29+May!F29+June!F29+July!F29+August!F29+September!F29+October!F29+November!F29+December!F29</f>
        <v>983</v>
      </c>
      <c r="G29" s="34">
        <f t="shared" si="0"/>
        <v>0.10579960660427967</v>
      </c>
      <c r="H29" s="34">
        <f t="shared" si="1"/>
        <v>5.8592120164510937E-2</v>
      </c>
      <c r="I29" s="27">
        <f>December!G29</f>
        <v>0</v>
      </c>
      <c r="J29" s="27">
        <f>January!G29+February!H29+March!H29+April!H29+May!H29+June!H29+July!H29+August!H29+September!H29+October!H29+November!H29+December!H29</f>
        <v>711</v>
      </c>
      <c r="K29" s="27">
        <f>January!H29+February!I29+March!I29+April!I29+May!I29+June!I29+July!I29+August!I29+September!I29+October!I29+November!I29+December!I29</f>
        <v>232</v>
      </c>
      <c r="L29" s="27">
        <f>January!I29+February!J29+March!J29+April!J29+May!J29+June!J29+July!J29+August!J29+September!J29+October!J29+November!J29+December!J29</f>
        <v>35754</v>
      </c>
      <c r="M29" s="27">
        <f>January!J29+February!K29+March!K29+April!K29+May!K29+June!K29+July!K29+August!K29+September!K29+October!K29+November!K29+December!K29</f>
        <v>19131</v>
      </c>
      <c r="N29" s="27">
        <f>January!K29+February!L29+March!L29+April!L29+May!L29+June!L29+July!L29+August!L29+September!L29+October!L29+November!L29+December!L29</f>
        <v>16623</v>
      </c>
      <c r="O29" s="27">
        <f>January!L29+February!M29+March!M29+April!M29+May!M29+June!M29+July!M29+August!M29+September!M29+October!M29+November!M29+December!M29</f>
        <v>127</v>
      </c>
      <c r="P29" s="27">
        <f>January!M29+February!N29+March!N29+April!N29+May!N29+June!N29+July!N29+August!N29+September!N29+October!N29+November!N29+December!N29</f>
        <v>3245</v>
      </c>
      <c r="Q29" s="27">
        <f>December!O29</f>
        <v>0</v>
      </c>
      <c r="R29" s="27">
        <f>January!O29+February!P29+March!P29+April!P29+May!P29+June!P29+July!P29+August!P29+September!P29+October!P29+November!P29+December!P29</f>
        <v>183</v>
      </c>
      <c r="S29" s="27">
        <f>January!P29+February!Q29+March!Q29+April!Q29+May!Q29+June!Q29+July!Q29+August!Q29+September!Q29+October!Q29+November!Q29+December!Q29</f>
        <v>3</v>
      </c>
      <c r="T29" s="27">
        <f>January!Q29+February!R29+March!R29+April!R29+May!R29+June!R29+July!R29+August!R29+September!R29+October!R29+November!R29+December!R29</f>
        <v>5243</v>
      </c>
      <c r="U29" s="27">
        <f>January!R29+February!S29+March!S29+April!S29+May!S29+June!S29+July!S29+August!S29+September!S29+October!S29+November!S29+December!S29</f>
        <v>4854</v>
      </c>
    </row>
    <row r="30" spans="1:21" x14ac:dyDescent="0.25">
      <c r="A30" s="26" t="s">
        <v>46</v>
      </c>
      <c r="B30" s="26">
        <v>1201</v>
      </c>
      <c r="C30" s="26">
        <v>1201</v>
      </c>
      <c r="D30" s="26">
        <f>December!D30</f>
        <v>0</v>
      </c>
      <c r="E30" s="26">
        <f>January!D30+February!E30+March!E30+April!E30+May!E30+June!E30+July!E30+August!E30+September!E30+October!E30+November!E30+December!E30</f>
        <v>172</v>
      </c>
      <c r="F30" s="26">
        <f>January!E30+February!F30+March!F30+April!F30+May!F30+June!F30+July!F30+August!F30+September!F30+October!F30+November!F30+December!F30</f>
        <v>80</v>
      </c>
      <c r="G30" s="33">
        <f t="shared" si="0"/>
        <v>0.14321398834304747</v>
      </c>
      <c r="H30" s="33">
        <f t="shared" si="1"/>
        <v>6.6611157368859281E-2</v>
      </c>
      <c r="I30" s="26">
        <f>December!G30</f>
        <v>0</v>
      </c>
      <c r="J30" s="26">
        <f>January!G30+February!H30+March!H30+April!H30+May!H30+June!H30+July!H30+August!H30+September!H30+October!H30+November!H30+December!H30</f>
        <v>39</v>
      </c>
      <c r="K30" s="26">
        <f>January!H30+February!I30+March!I30+April!I30+May!I30+June!I30+July!I30+August!I30+September!I30+October!I30+November!I30+December!I30</f>
        <v>29</v>
      </c>
      <c r="L30" s="26">
        <f>January!I30+February!J30+March!J30+April!J30+May!J30+June!J30+July!J30+August!J30+September!J30+October!J30+November!J30+December!J30</f>
        <v>1104</v>
      </c>
      <c r="M30" s="26">
        <f>January!J30+February!K30+March!K30+April!K30+May!K30+June!K30+July!K30+August!K30+September!K30+October!K30+November!K30+December!K30</f>
        <v>841</v>
      </c>
      <c r="N30" s="26">
        <f>January!K30+February!L30+March!L30+April!L30+May!L30+June!L30+July!L30+August!L30+September!L30+October!L30+November!L30+December!L30</f>
        <v>263</v>
      </c>
      <c r="O30" s="26">
        <f>January!L30+February!M30+March!M30+April!M30+May!M30+June!M30+July!M30+August!M30+September!M30+October!M30+November!M30+December!M30</f>
        <v>2</v>
      </c>
      <c r="P30" s="26">
        <f>January!M30+February!N30+March!N30+April!N30+May!N30+June!N30+July!N30+August!N30+September!N30+October!N30+November!N30+December!N30</f>
        <v>274</v>
      </c>
      <c r="Q30" s="26">
        <f>December!O30</f>
        <v>0</v>
      </c>
      <c r="R30" s="26">
        <f>January!O30+February!P30+March!P30+April!P30+May!P30+June!P30+July!P30+August!P30+September!P30+October!P30+November!P30+December!P30</f>
        <v>20</v>
      </c>
      <c r="S30" s="26">
        <f>January!P30+February!Q30+March!Q30+April!Q30+May!Q30+June!Q30+July!Q30+August!Q30+September!Q30+October!Q30+November!Q30+December!Q30</f>
        <v>9</v>
      </c>
      <c r="T30" s="26">
        <f>January!Q30+February!R30+March!R30+April!R30+May!R30+June!R30+July!R30+August!R30+September!R30+October!R30+November!R30+December!R30</f>
        <v>955</v>
      </c>
      <c r="U30" s="26">
        <f>January!R30+February!S30+March!S30+April!S30+May!S30+June!S30+July!S30+August!S30+September!S30+October!S30+November!S30+December!S30</f>
        <v>162</v>
      </c>
    </row>
    <row r="31" spans="1:21" x14ac:dyDescent="0.25">
      <c r="A31" s="27" t="s">
        <v>47</v>
      </c>
      <c r="B31" s="27">
        <v>22225</v>
      </c>
      <c r="C31" s="27">
        <v>22225</v>
      </c>
      <c r="D31" s="27">
        <f>December!D31</f>
        <v>0</v>
      </c>
      <c r="E31" s="27">
        <f>January!D31+February!E31+March!E31+April!E31+May!E31+June!E31+July!E31+August!E31+September!E31+October!E31+November!E31+December!E31</f>
        <v>1418</v>
      </c>
      <c r="F31" s="27">
        <f>January!E31+February!F31+March!F31+April!F31+May!F31+June!F31+July!F31+August!F31+September!F31+October!F31+November!F31+December!F31</f>
        <v>2234</v>
      </c>
      <c r="G31" s="34">
        <f t="shared" si="0"/>
        <v>6.3802024746906633E-2</v>
      </c>
      <c r="H31" s="34">
        <f t="shared" si="1"/>
        <v>0.10051743532058492</v>
      </c>
      <c r="I31" s="27">
        <f>December!G31</f>
        <v>0</v>
      </c>
      <c r="J31" s="27">
        <f>January!G31+February!H31+March!H31+April!H31+May!H31+June!H31+July!H31+August!H31+September!H31+October!H31+November!H31+December!H31</f>
        <v>429</v>
      </c>
      <c r="K31" s="27">
        <f>January!H31+February!I31+March!I31+April!I31+May!I31+June!I31+July!I31+August!I31+September!I31+October!I31+November!I31+December!I31</f>
        <v>660</v>
      </c>
      <c r="L31" s="27">
        <f>January!I31+February!J31+March!J31+April!J31+May!J31+June!J31+July!J31+August!J31+September!J31+October!J31+November!J31+December!J31</f>
        <v>8800</v>
      </c>
      <c r="M31" s="27">
        <f>January!J31+February!K31+March!K31+April!K31+May!K31+June!K31+July!K31+August!K31+September!K31+October!K31+November!K31+December!K31</f>
        <v>4553</v>
      </c>
      <c r="N31" s="27">
        <f>January!K31+February!L31+March!L31+April!L31+May!L31+June!L31+July!L31+August!L31+September!L31+October!L31+November!L31+December!L31</f>
        <v>4247</v>
      </c>
      <c r="O31" s="27">
        <f>January!L31+February!M31+March!M31+April!M31+May!M31+June!M31+July!M31+August!M31+September!M31+October!M31+November!M31+December!M31</f>
        <v>145</v>
      </c>
      <c r="P31" s="27">
        <f>January!M31+February!N31+March!N31+April!N31+May!N31+June!N31+July!N31+August!N31+September!N31+October!N31+November!N31+December!N31</f>
        <v>1041</v>
      </c>
      <c r="Q31" s="27">
        <f>December!O31</f>
        <v>0</v>
      </c>
      <c r="R31" s="27">
        <f>January!O31+February!P31+March!P31+April!P31+May!P31+June!P31+July!P31+August!P31+September!P31+October!P31+November!P31+December!P31</f>
        <v>47</v>
      </c>
      <c r="S31" s="27">
        <f>January!P31+February!Q31+March!Q31+April!Q31+May!Q31+June!Q31+July!Q31+August!Q31+September!Q31+October!Q31+November!Q31+December!Q31</f>
        <v>3</v>
      </c>
      <c r="T31" s="27">
        <f>January!Q31+February!R31+March!R31+April!R31+May!R31+June!R31+July!R31+August!R31+September!R31+October!R31+November!R31+December!R31</f>
        <v>3085</v>
      </c>
      <c r="U31" s="27">
        <f>January!R31+February!S31+March!S31+April!S31+May!S31+June!S31+July!S31+August!S31+September!S31+October!S31+November!S31+December!S31</f>
        <v>901</v>
      </c>
    </row>
    <row r="32" spans="1:21" x14ac:dyDescent="0.25">
      <c r="A32" s="26" t="s">
        <v>48</v>
      </c>
      <c r="B32" s="26">
        <v>22425</v>
      </c>
      <c r="C32" s="26">
        <v>22425</v>
      </c>
      <c r="D32" s="26">
        <f>December!D32</f>
        <v>0</v>
      </c>
      <c r="E32" s="26">
        <f>January!D32+February!E32+March!E32+April!E32+May!E32+June!E32+July!E32+August!E32+September!E32+October!E32+November!E32+December!E32</f>
        <v>2388</v>
      </c>
      <c r="F32" s="26">
        <f>January!E32+February!F32+March!F32+April!F32+May!F32+June!F32+July!F32+August!F32+September!F32+October!F32+November!F32+December!F32</f>
        <v>1130</v>
      </c>
      <c r="G32" s="33">
        <f t="shared" si="0"/>
        <v>0.10648829431438127</v>
      </c>
      <c r="H32" s="33">
        <f t="shared" si="1"/>
        <v>5.0390189520624303E-2</v>
      </c>
      <c r="I32" s="26">
        <f>December!G32</f>
        <v>0</v>
      </c>
      <c r="J32" s="26">
        <f>January!G32+February!H32+March!H32+April!H32+May!H32+June!H32+July!H32+August!H32+September!H32+October!H32+November!H32+December!H32</f>
        <v>1338</v>
      </c>
      <c r="K32" s="26">
        <f>January!H32+February!I32+March!I32+April!I32+May!I32+June!I32+July!I32+August!I32+September!I32+October!I32+November!I32+December!I32</f>
        <v>576</v>
      </c>
      <c r="L32" s="26">
        <f>January!I32+February!J32+March!J32+April!J32+May!J32+June!J32+July!J32+August!J32+September!J32+October!J32+November!J32+December!J32</f>
        <v>43261</v>
      </c>
      <c r="M32" s="26">
        <f>January!J32+February!K32+March!K32+April!K32+May!K32+June!K32+July!K32+August!K32+September!K32+October!K32+November!K32+December!K32</f>
        <v>28752</v>
      </c>
      <c r="N32" s="26">
        <f>January!K32+February!L32+March!L32+April!L32+May!L32+June!L32+July!L32+August!L32+September!L32+October!L32+November!L32+December!L32</f>
        <v>14509</v>
      </c>
      <c r="O32" s="26">
        <f>January!L32+February!M32+March!M32+April!M32+May!M32+June!M32+July!M32+August!M32+September!M32+October!M32+November!M32+December!M32</f>
        <v>312</v>
      </c>
      <c r="P32" s="26">
        <f>January!M32+February!N32+March!N32+April!N32+May!N32+June!N32+July!N32+August!N32+September!N32+October!N32+November!N32+December!N32</f>
        <v>5561</v>
      </c>
      <c r="Q32" s="26">
        <f>December!O32</f>
        <v>0</v>
      </c>
      <c r="R32" s="26">
        <f>January!O32+February!P32+March!P32+April!P32+May!P32+June!P32+July!P32+August!P32+September!P32+October!P32+November!P32+December!P32</f>
        <v>329</v>
      </c>
      <c r="S32" s="26">
        <f>January!P32+February!Q32+March!Q32+April!Q32+May!Q32+June!Q32+July!Q32+August!Q32+September!Q32+October!Q32+November!Q32+December!Q32</f>
        <v>128</v>
      </c>
      <c r="T32" s="26">
        <f>January!Q32+February!R32+March!R32+April!R32+May!R32+June!R32+July!R32+August!R32+September!R32+October!R32+November!R32+December!R32</f>
        <v>5889</v>
      </c>
      <c r="U32" s="26">
        <f>January!R32+February!S32+March!S32+April!S32+May!S32+June!S32+July!S32+August!S32+September!S32+October!S32+November!S32+December!S32</f>
        <v>5254</v>
      </c>
    </row>
    <row r="33" spans="1:21" x14ac:dyDescent="0.25">
      <c r="A33" s="27" t="s">
        <v>49</v>
      </c>
      <c r="B33" s="27">
        <v>23561</v>
      </c>
      <c r="C33" s="27">
        <v>23561</v>
      </c>
      <c r="D33" s="27">
        <f>December!D33</f>
        <v>0</v>
      </c>
      <c r="E33" s="27">
        <f>January!D33+February!E33+March!E33+April!E33+May!E33+June!E33+July!E33+August!E33+September!E33+October!E33+November!E33+December!E33</f>
        <v>1501</v>
      </c>
      <c r="F33" s="27">
        <f>January!E33+February!F33+March!F33+April!F33+May!F33+June!F33+July!F33+August!F33+September!F33+October!F33+November!F33+December!F33</f>
        <v>1612</v>
      </c>
      <c r="G33" s="34">
        <f t="shared" si="0"/>
        <v>6.3706973388226312E-2</v>
      </c>
      <c r="H33" s="34">
        <f t="shared" si="1"/>
        <v>6.8418148635456894E-2</v>
      </c>
      <c r="I33" s="27">
        <f>December!G33</f>
        <v>0</v>
      </c>
      <c r="J33" s="27">
        <f>January!G33+February!H33+March!H33+April!H33+May!H33+June!H33+July!H33+August!H33+September!H33+October!H33+November!H33+December!H33</f>
        <v>653</v>
      </c>
      <c r="K33" s="27">
        <f>January!H33+February!I33+March!I33+April!I33+May!I33+June!I33+July!I33+August!I33+September!I33+October!I33+November!I33+December!I33</f>
        <v>293</v>
      </c>
      <c r="L33" s="27">
        <f>January!I33+February!J33+March!J33+April!J33+May!J33+June!J33+July!J33+August!J33+September!J33+October!J33+November!J33+December!J33</f>
        <v>29207</v>
      </c>
      <c r="M33" s="27">
        <f>January!J33+February!K33+March!K33+April!K33+May!K33+June!K33+July!K33+August!K33+September!K33+October!K33+November!K33+December!K33</f>
        <v>22457</v>
      </c>
      <c r="N33" s="27">
        <f>January!K33+February!L33+March!L33+April!L33+May!L33+June!L33+July!L33+August!L33+September!L33+October!L33+November!L33+December!L33</f>
        <v>6750</v>
      </c>
      <c r="O33" s="27">
        <f>January!L33+February!M33+March!M33+April!M33+May!M33+June!M33+July!M33+August!M33+September!M33+October!M33+November!M33+December!M33</f>
        <v>16</v>
      </c>
      <c r="P33" s="27">
        <f>January!M33+February!N33+March!N33+April!N33+May!N33+June!N33+July!N33+August!N33+September!N33+October!N33+November!N33+December!N33</f>
        <v>3510</v>
      </c>
      <c r="Q33" s="27">
        <f>December!O33</f>
        <v>0</v>
      </c>
      <c r="R33" s="27">
        <f>January!O33+February!P33+March!P33+April!P33+May!P33+June!P33+July!P33+August!P33+September!P33+October!P33+November!P33+December!P33</f>
        <v>216</v>
      </c>
      <c r="S33" s="27">
        <f>January!P33+February!Q33+March!Q33+April!Q33+May!Q33+June!Q33+July!Q33+August!Q33+September!Q33+October!Q33+November!Q33+December!Q33</f>
        <v>33</v>
      </c>
      <c r="T33" s="27">
        <f>January!Q33+February!R33+March!R33+April!R33+May!R33+June!R33+July!R33+August!R33+September!R33+October!R33+November!R33+December!R33</f>
        <v>6488</v>
      </c>
      <c r="U33" s="27">
        <f>January!R33+February!S33+March!S33+April!S33+May!S33+June!S33+July!S33+August!S33+September!S33+October!S33+November!S33+December!S33</f>
        <v>10844</v>
      </c>
    </row>
    <row r="34" spans="1:21" x14ac:dyDescent="0.25">
      <c r="A34" s="26" t="s">
        <v>50</v>
      </c>
      <c r="B34" s="26">
        <v>10623</v>
      </c>
      <c r="C34" s="26">
        <v>10623</v>
      </c>
      <c r="D34" s="26">
        <f>December!D34</f>
        <v>0</v>
      </c>
      <c r="E34" s="26">
        <f>January!D34+February!E34+March!E34+April!E34+May!E34+June!E34+July!E34+August!E34+September!E34+October!E34+November!E34+December!E34</f>
        <v>753</v>
      </c>
      <c r="F34" s="26">
        <f>January!E34+February!F34+March!F34+April!F34+May!F34+June!F34+July!F34+August!F34+September!F34+October!F34+November!F34+December!F34</f>
        <v>604</v>
      </c>
      <c r="G34" s="33">
        <f t="shared" si="0"/>
        <v>7.0883931092911606E-2</v>
      </c>
      <c r="H34" s="33">
        <f t="shared" si="1"/>
        <v>5.6857761460980892E-2</v>
      </c>
      <c r="I34" s="26">
        <f>December!G34</f>
        <v>0</v>
      </c>
      <c r="J34" s="26">
        <f>January!G34+February!H34+March!H34+April!H34+May!H34+June!H34+July!H34+August!H34+September!H34+October!H34+November!H34+December!H34</f>
        <v>184</v>
      </c>
      <c r="K34" s="26">
        <f>January!H34+February!I34+March!I34+April!I34+May!I34+June!I34+July!I34+August!I34+September!I34+October!I34+November!I34+December!I34</f>
        <v>47</v>
      </c>
      <c r="L34" s="26">
        <f>January!I34+February!J34+March!J34+April!J34+May!J34+June!J34+July!J34+August!J34+September!J34+October!J34+November!J34+December!J34</f>
        <v>20027</v>
      </c>
      <c r="M34" s="26">
        <f>January!J34+February!K34+March!K34+April!K34+May!K34+June!K34+July!K34+August!K34+September!K34+October!K34+November!K34+December!K34</f>
        <v>12805</v>
      </c>
      <c r="N34" s="26">
        <f>January!K34+February!L34+March!L34+April!L34+May!L34+June!L34+July!L34+August!L34+September!L34+October!L34+November!L34+December!L34</f>
        <v>7222</v>
      </c>
      <c r="O34" s="26">
        <f>January!L34+February!M34+March!M34+April!M34+May!M34+June!M34+July!M34+August!M34+September!M34+October!M34+November!M34+December!M34</f>
        <v>280</v>
      </c>
      <c r="P34" s="26">
        <f>January!M34+February!N34+March!N34+April!N34+May!N34+June!N34+July!N34+August!N34+September!N34+October!N34+November!N34+December!N34</f>
        <v>2649</v>
      </c>
      <c r="Q34" s="26">
        <f>December!O34</f>
        <v>0</v>
      </c>
      <c r="R34" s="26">
        <f>January!O34+February!P34+March!P34+April!P34+May!P34+June!P34+July!P34+August!P34+September!P34+October!P34+November!P34+December!P34</f>
        <v>195</v>
      </c>
      <c r="S34" s="26">
        <f>January!P34+February!Q34+March!Q34+April!Q34+May!Q34+June!Q34+July!Q34+August!Q34+September!Q34+October!Q34+November!Q34+December!Q34</f>
        <v>6</v>
      </c>
      <c r="T34" s="26">
        <f>January!Q34+February!R34+March!R34+April!R34+May!R34+June!R34+July!R34+August!R34+September!R34+October!R34+November!R34+December!R34</f>
        <v>1610</v>
      </c>
      <c r="U34" s="26">
        <f>January!R34+February!S34+March!S34+April!S34+May!S34+June!S34+July!S34+August!S34+September!S34+October!S34+November!S34+December!S34</f>
        <v>3034</v>
      </c>
    </row>
    <row r="35" spans="1:21" x14ac:dyDescent="0.25">
      <c r="A35" s="27" t="s">
        <v>51</v>
      </c>
      <c r="B35" s="27">
        <v>68181</v>
      </c>
      <c r="C35" s="27">
        <v>68181</v>
      </c>
      <c r="D35" s="27">
        <f>December!D35</f>
        <v>0</v>
      </c>
      <c r="E35" s="27">
        <f>January!D35+February!E35+March!E35+April!E35+May!E35+June!E35+July!E35+August!E35+September!E35+October!E35+November!E35+December!E35</f>
        <v>6216</v>
      </c>
      <c r="F35" s="27">
        <f>January!E35+February!F35+March!F35+April!F35+May!F35+June!F35+July!F35+August!F35+September!F35+October!F35+November!F35+December!F35</f>
        <v>10334</v>
      </c>
      <c r="G35" s="34">
        <f t="shared" si="0"/>
        <v>9.1169094029128345E-2</v>
      </c>
      <c r="H35" s="34">
        <f t="shared" si="1"/>
        <v>0.151567152139159</v>
      </c>
      <c r="I35" s="27">
        <f>December!G35</f>
        <v>0</v>
      </c>
      <c r="J35" s="27">
        <f>January!G35+February!H35+March!H35+April!H35+May!H35+June!H35+July!H35+August!H35+September!H35+October!H35+November!H35+December!H35</f>
        <v>3656</v>
      </c>
      <c r="K35" s="27">
        <f>January!H35+February!I35+March!I35+April!I35+May!I35+June!I35+July!I35+August!I35+September!I35+October!I35+November!I35+December!I35</f>
        <v>3363</v>
      </c>
      <c r="L35" s="27">
        <f>January!I35+February!J35+March!J35+April!J35+May!J35+June!J35+July!J35+August!J35+September!J35+October!J35+November!J35+December!J35</f>
        <v>111986</v>
      </c>
      <c r="M35" s="27">
        <f>January!J35+February!K35+March!K35+April!K35+May!K35+June!K35+July!K35+August!K35+September!K35+October!K35+November!K35+December!K35</f>
        <v>65702</v>
      </c>
      <c r="N35" s="27">
        <f>January!K35+February!L35+March!L35+April!L35+May!L35+June!L35+July!L35+August!L35+September!L35+October!L35+November!L35+December!L35</f>
        <v>46284</v>
      </c>
      <c r="O35" s="27">
        <f>January!L35+February!M35+March!M35+April!M35+May!M35+June!M35+July!M35+August!M35+September!M35+October!M35+November!M35+December!M35</f>
        <v>1085</v>
      </c>
      <c r="P35" s="27">
        <f>January!M35+February!N35+March!N35+April!N35+May!N35+June!N35+July!N35+August!N35+September!N35+October!N35+November!N35+December!N35</f>
        <v>12515</v>
      </c>
      <c r="Q35" s="27">
        <f>December!O35</f>
        <v>0</v>
      </c>
      <c r="R35" s="27">
        <f>January!O35+February!P35+March!P35+April!P35+May!P35+June!P35+July!P35+August!P35+September!P35+October!P35+November!P35+December!P35</f>
        <v>917</v>
      </c>
      <c r="S35" s="27">
        <f>January!P35+February!Q35+March!Q35+April!Q35+May!Q35+June!Q35+July!Q35+August!Q35+September!Q35+October!Q35+November!Q35+December!Q35</f>
        <v>59</v>
      </c>
      <c r="T35" s="27">
        <f>January!Q35+February!R35+March!R35+April!R35+May!R35+June!R35+July!R35+August!R35+September!R35+October!R35+November!R35+December!R35</f>
        <v>12216</v>
      </c>
      <c r="U35" s="27">
        <f>January!R35+February!S35+March!S35+April!S35+May!S35+June!S35+July!S35+August!S35+September!S35+October!S35+November!S35+December!S35</f>
        <v>14002</v>
      </c>
    </row>
    <row r="36" spans="1:21" x14ac:dyDescent="0.25">
      <c r="A36" s="26" t="s">
        <v>52</v>
      </c>
      <c r="B36" s="26">
        <v>20677</v>
      </c>
      <c r="C36" s="26">
        <v>20677</v>
      </c>
      <c r="D36" s="26">
        <f>December!D36</f>
        <v>0</v>
      </c>
      <c r="E36" s="26">
        <f>January!D36+February!E36+March!E36+April!E36+May!E36+June!E36+July!E36+August!E36+September!E36+October!E36+November!E36+December!E36</f>
        <v>1252</v>
      </c>
      <c r="F36" s="26">
        <f>January!E36+February!F36+March!F36+April!F36+May!F36+June!F36+July!F36+August!F36+September!F36+October!F36+November!F36+December!F36</f>
        <v>993</v>
      </c>
      <c r="G36" s="33">
        <f t="shared" si="0"/>
        <v>6.0550369976302171E-2</v>
      </c>
      <c r="H36" s="33">
        <f t="shared" si="1"/>
        <v>4.8024374909319531E-2</v>
      </c>
      <c r="I36" s="26">
        <f>December!G36</f>
        <v>0</v>
      </c>
      <c r="J36" s="26">
        <f>January!G36+February!H36+March!H36+April!H36+May!H36+June!H36+July!H36+August!H36+September!H36+October!H36+November!H36+December!H36</f>
        <v>425</v>
      </c>
      <c r="K36" s="26">
        <f>January!H36+February!I36+March!I36+April!I36+May!I36+June!I36+July!I36+August!I36+September!I36+October!I36+November!I36+December!I36</f>
        <v>218</v>
      </c>
      <c r="L36" s="26">
        <f>January!I36+February!J36+March!J36+April!J36+May!J36+June!J36+July!J36+August!J36+September!J36+October!J36+November!J36+December!J36</f>
        <v>20009</v>
      </c>
      <c r="M36" s="26">
        <f>January!J36+February!K36+March!K36+April!K36+May!K36+June!K36+July!K36+August!K36+September!K36+October!K36+November!K36+December!K36</f>
        <v>11427</v>
      </c>
      <c r="N36" s="26">
        <f>January!K36+February!L36+March!L36+April!L36+May!L36+June!L36+July!L36+August!L36+September!L36+October!L36+November!L36+December!L36</f>
        <v>8582</v>
      </c>
      <c r="O36" s="26">
        <f>January!L36+February!M36+March!M36+April!M36+May!M36+June!M36+July!M36+August!M36+September!M36+October!M36+November!M36+December!M36</f>
        <v>251</v>
      </c>
      <c r="P36" s="26">
        <f>January!M36+February!N36+March!N36+April!N36+May!N36+June!N36+July!N36+August!N36+September!N36+October!N36+November!N36+December!N36</f>
        <v>2587</v>
      </c>
      <c r="Q36" s="26">
        <f>December!O36</f>
        <v>0</v>
      </c>
      <c r="R36" s="26">
        <f>January!O36+February!P36+March!P36+April!P36+May!P36+June!P36+July!P36+August!P36+September!P36+October!P36+November!P36+December!P36</f>
        <v>115</v>
      </c>
      <c r="S36" s="26">
        <f>January!P36+February!Q36+March!Q36+April!Q36+May!Q36+June!Q36+July!Q36+August!Q36+September!Q36+October!Q36+November!Q36+December!Q36</f>
        <v>10</v>
      </c>
      <c r="T36" s="26">
        <f>January!Q36+February!R36+March!R36+April!R36+May!R36+June!R36+July!R36+August!R36+September!R36+October!R36+November!R36+December!R36</f>
        <v>4772</v>
      </c>
      <c r="U36" s="26">
        <f>January!R36+February!S36+March!S36+April!S36+May!S36+June!S36+July!S36+August!S36+September!S36+October!S36+November!S36+December!S36</f>
        <v>3242</v>
      </c>
    </row>
    <row r="37" spans="1:21" x14ac:dyDescent="0.25">
      <c r="A37" s="27" t="s">
        <v>53</v>
      </c>
      <c r="B37" s="27">
        <v>30973</v>
      </c>
      <c r="C37" s="27">
        <v>30973</v>
      </c>
      <c r="D37" s="27">
        <f>December!D37</f>
        <v>0</v>
      </c>
      <c r="E37" s="27">
        <f>January!D37+February!E37+March!E37+April!E37+May!E37+June!E37+July!E37+August!E37+September!E37+October!E37+November!E37+December!E37</f>
        <v>2261</v>
      </c>
      <c r="F37" s="27">
        <f>January!E37+February!F37+March!F37+April!F37+May!F37+June!F37+July!F37+August!F37+September!F37+October!F37+November!F37+December!F37</f>
        <v>1036</v>
      </c>
      <c r="G37" s="34">
        <f t="shared" si="0"/>
        <v>7.2999063700642491E-2</v>
      </c>
      <c r="H37" s="34">
        <f t="shared" si="1"/>
        <v>3.3448487392244861E-2</v>
      </c>
      <c r="I37" s="27">
        <f>December!G37</f>
        <v>0</v>
      </c>
      <c r="J37" s="27">
        <f>January!G37+February!H37+March!H37+April!H37+May!H37+June!H37+July!H37+August!H37+September!H37+October!H37+November!H37+December!H37</f>
        <v>1040</v>
      </c>
      <c r="K37" s="27">
        <f>January!H37+February!I37+March!I37+April!I37+May!I37+June!I37+July!I37+August!I37+September!I37+October!I37+November!I37+December!I37</f>
        <v>592</v>
      </c>
      <c r="L37" s="27">
        <f>January!I37+February!J37+March!J37+April!J37+May!J37+June!J37+July!J37+August!J37+September!J37+October!J37+November!J37+December!J37</f>
        <v>43483</v>
      </c>
      <c r="M37" s="27">
        <f>January!J37+February!K37+March!K37+April!K37+May!K37+June!K37+July!K37+August!K37+September!K37+October!K37+November!K37+December!K37</f>
        <v>24912</v>
      </c>
      <c r="N37" s="27">
        <f>January!K37+February!L37+March!L37+April!L37+May!L37+June!L37+July!L37+August!L37+September!L37+October!L37+November!L37+December!L37</f>
        <v>18571</v>
      </c>
      <c r="O37" s="27">
        <f>January!L37+February!M37+March!M37+April!M37+May!M37+June!M37+July!M37+August!M37+September!M37+October!M37+November!M37+December!M37</f>
        <v>327</v>
      </c>
      <c r="P37" s="27">
        <f>January!M37+February!N37+March!N37+April!N37+May!N37+June!N37+July!N37+August!N37+September!N37+October!N37+November!N37+December!N37</f>
        <v>8054</v>
      </c>
      <c r="Q37" s="27">
        <f>December!O37</f>
        <v>0</v>
      </c>
      <c r="R37" s="27">
        <f>January!O37+February!P37+March!P37+April!P37+May!P37+June!P37+July!P37+August!P37+September!P37+October!P37+November!P37+December!P37</f>
        <v>823</v>
      </c>
      <c r="S37" s="27">
        <f>January!P37+February!Q37+March!Q37+April!Q37+May!Q37+June!Q37+July!Q37+August!Q37+September!Q37+October!Q37+November!Q37+December!Q37</f>
        <v>628</v>
      </c>
      <c r="T37" s="27">
        <f>January!Q37+February!R37+March!R37+April!R37+May!R37+June!R37+July!R37+August!R37+September!R37+October!R37+November!R37+December!R37</f>
        <v>4497</v>
      </c>
      <c r="U37" s="27">
        <f>January!R37+February!S37+March!S37+April!S37+May!S37+June!S37+July!S37+August!S37+September!S37+October!S37+November!S37+December!S37</f>
        <v>2577</v>
      </c>
    </row>
    <row r="38" spans="1:21" x14ac:dyDescent="0.25">
      <c r="A38" s="26" t="s">
        <v>54</v>
      </c>
      <c r="B38" s="26">
        <v>6874</v>
      </c>
      <c r="C38" s="26">
        <v>6874</v>
      </c>
      <c r="D38" s="26">
        <f>December!D38</f>
        <v>0</v>
      </c>
      <c r="E38" s="26">
        <f>January!D38+February!E38+March!E38+April!E38+May!E38+June!E38+July!E38+August!E38+September!E38+October!E38+November!E38+December!E38</f>
        <v>1184</v>
      </c>
      <c r="F38" s="26">
        <f>January!E38+February!F38+March!F38+April!F38+May!F38+June!F38+July!F38+August!F38+September!F38+October!F38+November!F38+December!F38</f>
        <v>423</v>
      </c>
      <c r="G38" s="33">
        <f t="shared" si="0"/>
        <v>0.17224323537969158</v>
      </c>
      <c r="H38" s="33">
        <f t="shared" si="1"/>
        <v>6.1536223450683734E-2</v>
      </c>
      <c r="I38" s="26">
        <f>December!G38</f>
        <v>0</v>
      </c>
      <c r="J38" s="26">
        <f>January!G38+February!H38+March!H38+April!H38+May!H38+June!H38+July!H38+August!H38+September!H38+October!H38+November!H38+December!H38</f>
        <v>310</v>
      </c>
      <c r="K38" s="26">
        <f>January!H38+February!I38+March!I38+April!I38+May!I38+June!I38+July!I38+August!I38+September!I38+October!I38+November!I38+December!I38</f>
        <v>79</v>
      </c>
      <c r="L38" s="26">
        <f>January!I38+February!J38+March!J38+April!J38+May!J38+June!J38+July!J38+August!J38+September!J38+October!J38+November!J38+December!J38</f>
        <v>1202</v>
      </c>
      <c r="M38" s="26">
        <f>January!J38+February!K38+March!K38+April!K38+May!K38+June!K38+July!K38+August!K38+September!K38+October!K38+November!K38+December!K38</f>
        <v>911</v>
      </c>
      <c r="N38" s="26">
        <f>January!K38+February!L38+March!L38+April!L38+May!L38+June!L38+July!L38+August!L38+September!L38+October!L38+November!L38+December!L38</f>
        <v>291</v>
      </c>
      <c r="O38" s="26">
        <f>January!L38+February!M38+March!M38+April!M38+May!M38+June!M38+July!M38+August!M38+September!M38+October!M38+November!M38+December!M38</f>
        <v>10</v>
      </c>
      <c r="P38" s="26">
        <f>January!M38+February!N38+March!N38+April!N38+May!N38+June!N38+July!N38+August!N38+September!N38+October!N38+November!N38+December!N38</f>
        <v>215</v>
      </c>
      <c r="Q38" s="26">
        <f>December!O38</f>
        <v>0</v>
      </c>
      <c r="R38" s="26">
        <f>January!O38+February!P38+March!P38+April!P38+May!P38+June!P38+July!P38+August!P38+September!P38+October!P38+November!P38+December!P38</f>
        <v>22</v>
      </c>
      <c r="S38" s="26">
        <f>January!P38+February!Q38+March!Q38+April!Q38+May!Q38+June!Q38+July!Q38+August!Q38+September!Q38+October!Q38+November!Q38+December!Q38</f>
        <v>0</v>
      </c>
      <c r="T38" s="26">
        <f>January!Q38+February!R38+March!R38+April!R38+May!R38+June!R38+July!R38+August!R38+September!R38+October!R38+November!R38+December!R38</f>
        <v>940</v>
      </c>
      <c r="U38" s="26">
        <f>January!R38+February!S38+March!S38+April!S38+May!S38+June!S38+July!S38+August!S38+September!S38+October!S38+November!S38+December!S38</f>
        <v>358</v>
      </c>
    </row>
    <row r="39" spans="1:21" x14ac:dyDescent="0.25">
      <c r="A39" s="30" t="s">
        <v>55</v>
      </c>
      <c r="B39" s="30">
        <v>10344</v>
      </c>
      <c r="C39" s="30">
        <v>10344</v>
      </c>
      <c r="D39" s="30">
        <f>December!D39</f>
        <v>0</v>
      </c>
      <c r="E39" s="30">
        <f>January!D39+February!E39+March!E39+April!E39+May!E39+June!E39+July!E39+August!E39+September!E39+October!E39+November!E39+December!E39</f>
        <v>822</v>
      </c>
      <c r="F39" s="30">
        <f>January!E39+February!F39+March!F39+April!F39+May!F39+June!F39+July!F39+August!F39+September!F39+October!F39+November!F39+December!F39</f>
        <v>641</v>
      </c>
      <c r="G39" s="37">
        <f t="shared" si="0"/>
        <v>7.9466357308584687E-2</v>
      </c>
      <c r="H39" s="37">
        <f t="shared" si="1"/>
        <v>6.1968290796597061E-2</v>
      </c>
      <c r="I39" s="30">
        <f>December!G39</f>
        <v>0</v>
      </c>
      <c r="J39" s="30">
        <f>January!G39+February!H39+March!H39+April!H39+May!H39+June!H39+July!H39+August!H39+September!H39+October!H39+November!H39+December!H39</f>
        <v>181</v>
      </c>
      <c r="K39" s="30">
        <f>January!H39+February!I39+March!I39+April!I39+May!I39+June!I39+July!I39+August!I39+September!I39+October!I39+November!I39+December!I39</f>
        <v>8</v>
      </c>
      <c r="L39" s="30">
        <f>January!I39+February!J39+March!J39+April!J39+May!J39+June!J39+July!J39+August!J39+September!J39+October!J39+November!J39+December!J39</f>
        <v>6848</v>
      </c>
      <c r="M39" s="30">
        <f>January!J39+February!K39+March!K39+April!K39+May!K39+June!K39+July!K39+August!K39+September!K39+October!K39+November!K39+December!K39</f>
        <v>162</v>
      </c>
      <c r="N39" s="30">
        <f>January!K39+February!L39+March!L39+April!L39+May!L39+June!L39+July!L39+August!L39+September!L39+October!L39+November!L39+December!L39</f>
        <v>6686</v>
      </c>
      <c r="O39" s="30">
        <f>January!L39+February!M39+March!M39+April!M39+May!M39+June!M39+July!M39+August!M39+September!M39+October!M39+November!M39+December!M39</f>
        <v>0</v>
      </c>
      <c r="P39" s="30">
        <f>January!M39+February!N39+March!N39+April!N39+May!N39+June!N39+July!N39+August!N39+September!N39+October!N39+November!N39+December!N39</f>
        <v>1105</v>
      </c>
      <c r="Q39" s="30">
        <f>December!O39</f>
        <v>0</v>
      </c>
      <c r="R39" s="30">
        <f>January!O39+February!P39+March!P39+April!P39+May!P39+June!P39+July!P39+August!P39+September!P39+October!P39+November!P39+December!P39</f>
        <v>216</v>
      </c>
      <c r="S39" s="30">
        <f>January!P39+February!Q39+March!Q39+April!Q39+May!Q39+June!Q39+July!Q39+August!Q39+September!Q39+October!Q39+November!Q39+December!Q39</f>
        <v>41</v>
      </c>
      <c r="T39" s="30">
        <f>January!Q39+February!R39+March!R39+April!R39+May!R39+June!R39+July!R39+August!R39+September!R39+October!R39+November!R39+December!R39</f>
        <v>405</v>
      </c>
      <c r="U39" s="30">
        <f>January!R39+February!S39+March!S39+April!S39+May!S39+June!S39+July!S39+August!S39+September!S39+October!S39+November!S39+December!S39</f>
        <v>324</v>
      </c>
    </row>
    <row r="40" spans="1:21" x14ac:dyDescent="0.25">
      <c r="A40" s="30" t="s">
        <v>56</v>
      </c>
      <c r="B40" s="30">
        <v>21163</v>
      </c>
      <c r="C40" s="30">
        <v>21163</v>
      </c>
      <c r="D40" s="30">
        <f>December!D40</f>
        <v>0</v>
      </c>
      <c r="E40" s="30">
        <f>January!D40+February!E40+March!E40+April!E40+May!E40+June!E40+July!E40+August!E40+September!E40+October!E40+November!E40+December!E40</f>
        <v>613</v>
      </c>
      <c r="F40" s="30">
        <f>January!E40+February!F40+March!F40+April!F40+May!F40+June!F40+July!F40+August!F40+September!F40+October!F40+November!F40+December!F40</f>
        <v>3046</v>
      </c>
      <c r="G40" s="37">
        <f t="shared" si="0"/>
        <v>2.8965647592496337E-2</v>
      </c>
      <c r="H40" s="37">
        <f t="shared" si="1"/>
        <v>0.14393044464395408</v>
      </c>
      <c r="I40" s="30">
        <f>December!G40</f>
        <v>0</v>
      </c>
      <c r="J40" s="30">
        <f>January!G40+February!H40+March!H40+April!H40+May!H40+June!H40+July!H40+August!H40+September!H40+October!H40+November!H40+December!H40</f>
        <v>136</v>
      </c>
      <c r="K40" s="30">
        <f>January!H40+February!I40+March!I40+April!I40+May!I40+June!I40+July!I40+August!I40+September!I40+October!I40+November!I40+December!I40</f>
        <v>228</v>
      </c>
      <c r="L40" s="30">
        <f>January!I40+February!J40+March!J40+April!J40+May!J40+June!J40+July!J40+August!J40+September!J40+October!J40+November!J40+December!J40</f>
        <v>20188</v>
      </c>
      <c r="M40" s="30">
        <f>January!J40+February!K40+March!K40+April!K40+May!K40+June!K40+July!K40+August!K40+September!K40+October!K40+November!K40+December!K40</f>
        <v>92</v>
      </c>
      <c r="N40" s="30">
        <f>January!K40+February!L40+March!L40+April!L40+May!L40+June!L40+July!L40+August!L40+September!L40+October!L40+November!L40+December!L40</f>
        <v>20096</v>
      </c>
      <c r="O40" s="30">
        <f>January!L40+February!M40+March!M40+April!M40+May!M40+June!M40+July!M40+August!M40+September!M40+October!M40+November!M40+December!M40</f>
        <v>0</v>
      </c>
      <c r="P40" s="30">
        <f>January!M40+February!N40+March!N40+April!N40+May!N40+June!N40+July!N40+August!N40+September!N40+October!N40+November!N40+December!N40</f>
        <v>2930</v>
      </c>
      <c r="Q40" s="30">
        <f>December!O40</f>
        <v>0</v>
      </c>
      <c r="R40" s="30">
        <f>January!O40+February!P40+March!P40+April!P40+May!P40+June!P40+July!P40+August!P40+September!P40+October!P40+November!P40+December!P40</f>
        <v>415</v>
      </c>
      <c r="S40" s="30">
        <f>January!P40+February!Q40+March!Q40+April!Q40+May!Q40+June!Q40+July!Q40+August!Q40+September!Q40+October!Q40+November!Q40+December!Q40</f>
        <v>209</v>
      </c>
      <c r="T40" s="30">
        <f>January!Q40+February!R40+March!R40+April!R40+May!R40+June!R40+July!R40+August!R40+September!R40+October!R40+November!R40+December!R40</f>
        <v>900</v>
      </c>
      <c r="U40" s="30">
        <f>January!R40+February!S40+March!S40+April!S40+May!S40+June!S40+July!S40+August!S40+September!S40+October!S40+November!S40+December!S40</f>
        <v>557</v>
      </c>
    </row>
    <row r="41" spans="1:21" x14ac:dyDescent="0.25">
      <c r="A41" s="30" t="s">
        <v>57</v>
      </c>
      <c r="B41" s="30">
        <v>5959</v>
      </c>
      <c r="C41" s="30">
        <v>5959</v>
      </c>
      <c r="D41" s="30">
        <f>December!D41</f>
        <v>0</v>
      </c>
      <c r="E41" s="30">
        <f>January!D41+February!E41+March!E41+April!E41+May!E41+June!E41+July!E41+August!E41+September!E41+October!E41+November!E41+December!E41</f>
        <v>76</v>
      </c>
      <c r="F41" s="30">
        <f>January!E41+February!F41+March!F41+April!F41+May!F41+June!F41+July!F41+August!F41+September!F41+October!F41+November!F41+December!F41</f>
        <v>37</v>
      </c>
      <c r="G41" s="37">
        <f t="shared" si="0"/>
        <v>1.2753817754656822E-2</v>
      </c>
      <c r="H41" s="37">
        <f t="shared" si="1"/>
        <v>6.2090954858197685E-3</v>
      </c>
      <c r="I41" s="30">
        <f>December!G41</f>
        <v>0</v>
      </c>
      <c r="J41" s="30">
        <f>January!G41+February!H41+March!H41+April!H41+May!H41+June!H41+July!H41+August!H41+September!H41+October!H41+November!H41+December!H41</f>
        <v>11</v>
      </c>
      <c r="K41" s="30">
        <f>January!H41+February!I41+March!I41+April!I41+May!I41+June!I41+July!I41+August!I41+September!I41+October!I41+November!I41+December!I41</f>
        <v>16</v>
      </c>
      <c r="L41" s="30">
        <f>January!I41+February!J41+March!J41+April!J41+May!J41+June!J41+July!J41+August!J41+September!J41+October!J41+November!J41+December!J41</f>
        <v>642</v>
      </c>
      <c r="M41" s="30">
        <f>January!J41+February!K41+March!K41+April!K41+May!K41+June!K41+July!K41+August!K41+September!K41+October!K41+November!K41+December!K41</f>
        <v>556</v>
      </c>
      <c r="N41" s="30">
        <f>January!K41+February!L41+March!L41+April!L41+May!L41+June!L41+July!L41+August!L41+September!L41+October!L41+November!L41+December!L41</f>
        <v>86</v>
      </c>
      <c r="O41" s="30">
        <f>January!L41+February!M41+March!M41+April!M41+May!M41+June!M41+July!M41+August!M41+September!M41+October!M41+November!M41+December!M41</f>
        <v>0</v>
      </c>
      <c r="P41" s="30">
        <f>January!M41+February!N41+March!N41+April!N41+May!N41+June!N41+July!N41+August!N41+September!N41+October!N41+November!N41+December!N41</f>
        <v>308</v>
      </c>
      <c r="Q41" s="30">
        <f>December!O41</f>
        <v>0</v>
      </c>
      <c r="R41" s="30">
        <f>January!O41+February!P41+March!P41+April!P41+May!P41+June!P41+July!P41+August!P41+September!P41+October!P41+November!P41+December!P41</f>
        <v>286</v>
      </c>
      <c r="S41" s="30">
        <f>January!P41+February!Q41+March!Q41+April!Q41+May!Q41+June!Q41+July!Q41+August!Q41+September!Q41+October!Q41+November!Q41+December!Q41</f>
        <v>95</v>
      </c>
      <c r="T41" s="30">
        <f>January!Q41+February!R41+March!R41+April!R41+May!R41+June!R41+July!R41+August!R41+September!R41+October!R41+November!R41+December!R41</f>
        <v>225</v>
      </c>
      <c r="U41" s="30">
        <f>January!R41+February!S41+March!S41+April!S41+May!S41+June!S41+July!S41+August!S41+September!S41+October!S41+November!S41+December!S41</f>
        <v>137</v>
      </c>
    </row>
    <row r="42" spans="1:21" x14ac:dyDescent="0.25">
      <c r="A42" s="30" t="s">
        <v>58</v>
      </c>
      <c r="B42" s="30">
        <v>4898</v>
      </c>
      <c r="C42" s="30">
        <v>4898</v>
      </c>
      <c r="D42" s="30">
        <f>December!D42</f>
        <v>0</v>
      </c>
      <c r="E42" s="30">
        <f>January!D42+February!E42+March!E42+April!E42+May!E42+June!E42+July!E42+August!E42+September!E42+October!E42+November!E42+December!E42</f>
        <v>81</v>
      </c>
      <c r="F42" s="30">
        <f>January!E42+February!F42+March!F42+April!F42+May!F42+June!F42+July!F42+August!F42+September!F42+October!F42+November!F42+December!F42</f>
        <v>18</v>
      </c>
      <c r="G42" s="37">
        <f t="shared" si="0"/>
        <v>1.6537362188648427E-2</v>
      </c>
      <c r="H42" s="37">
        <f t="shared" si="1"/>
        <v>3.6749693752552064E-3</v>
      </c>
      <c r="I42" s="30">
        <f>December!G42</f>
        <v>0</v>
      </c>
      <c r="J42" s="30">
        <f>January!G42+February!H42+March!H42+April!H42+May!H42+June!H42+July!H42+August!H42+September!H42+October!H42+November!H42+December!H42</f>
        <v>16</v>
      </c>
      <c r="K42" s="30">
        <f>January!H42+February!I42+March!I42+April!I42+May!I42+June!I42+July!I42+August!I42+September!I42+October!I42+November!I42+December!I42</f>
        <v>3</v>
      </c>
      <c r="L42" s="30">
        <f>January!I42+February!J42+March!J42+April!J42+May!J42+June!J42+July!J42+August!J42+September!J42+October!J42+November!J42+December!J42</f>
        <v>1950</v>
      </c>
      <c r="M42" s="30">
        <f>January!J42+February!K42+March!K42+April!K42+May!K42+June!K42+July!K42+August!K42+September!K42+October!K42+November!K42+December!K42</f>
        <v>46</v>
      </c>
      <c r="N42" s="30">
        <f>January!K42+February!L42+March!L42+April!L42+May!L42+June!L42+July!L42+August!L42+September!L42+October!L42+November!L42+December!L42</f>
        <v>1904</v>
      </c>
      <c r="O42" s="30">
        <f>January!L42+February!M42+March!M42+April!M42+May!M42+June!M42+July!M42+August!M42+September!M42+October!M42+November!M42+December!M42</f>
        <v>0</v>
      </c>
      <c r="P42" s="30">
        <f>January!M42+February!N42+March!N42+April!N42+May!N42+June!N42+July!N42+August!N42+September!N42+October!N42+November!N42+December!N42</f>
        <v>866</v>
      </c>
      <c r="Q42" s="30">
        <f>December!O42</f>
        <v>0</v>
      </c>
      <c r="R42" s="30">
        <f>January!O42+February!P42+March!P42+April!P42+May!P42+June!P42+July!P42+August!P42+September!P42+October!P42+November!P42+December!P42</f>
        <v>188</v>
      </c>
      <c r="S42" s="30">
        <f>January!P42+February!Q42+March!Q42+April!Q42+May!Q42+June!Q42+July!Q42+August!Q42+September!Q42+October!Q42+November!Q42+December!Q42</f>
        <v>156</v>
      </c>
      <c r="T42" s="30">
        <f>January!Q42+February!R42+March!R42+April!R42+May!R42+June!R42+July!R42+August!R42+September!R42+October!R42+November!R42+December!R42</f>
        <v>166</v>
      </c>
      <c r="U42" s="30">
        <f>January!R42+February!S42+March!S42+April!S42+May!S42+June!S42+July!S42+August!S42+September!S42+October!S42+November!S42+December!S42</f>
        <v>250</v>
      </c>
    </row>
    <row r="43" spans="1:21" x14ac:dyDescent="0.25">
      <c r="A43" s="30" t="s">
        <v>59</v>
      </c>
      <c r="B43" s="30">
        <v>13643</v>
      </c>
      <c r="C43" s="30">
        <v>13643</v>
      </c>
      <c r="D43" s="30">
        <f>December!D43</f>
        <v>0</v>
      </c>
      <c r="E43" s="30">
        <f>January!D43+February!E43+March!E43+April!E43+May!E43+June!E43+July!E43+August!E43+September!E43+October!E43+November!E43+December!E43</f>
        <v>52</v>
      </c>
      <c r="F43" s="30">
        <f>January!E43+February!F43+March!F43+April!F43+May!F43+June!F43+July!F43+August!F43+September!F43+October!F43+November!F43+December!F43</f>
        <v>211</v>
      </c>
      <c r="G43" s="37">
        <f t="shared" si="0"/>
        <v>3.8114784138385985E-3</v>
      </c>
      <c r="H43" s="37">
        <f t="shared" si="1"/>
        <v>1.5465806640768159E-2</v>
      </c>
      <c r="I43" s="30">
        <f>December!G43</f>
        <v>0</v>
      </c>
      <c r="J43" s="30">
        <f>January!G43+February!H43+March!H43+April!H43+May!H43+June!H43+July!H43+August!H43+September!H43+October!H43+November!H43+December!H43</f>
        <v>6</v>
      </c>
      <c r="K43" s="30">
        <f>January!H43+February!I43+March!I43+April!I43+May!I43+June!I43+July!I43+August!I43+September!I43+October!I43+November!I43+December!I43</f>
        <v>81</v>
      </c>
      <c r="L43" s="30">
        <f>January!I43+February!J43+March!J43+April!J43+May!J43+June!J43+July!J43+August!J43+September!J43+October!J43+November!J43+December!J43</f>
        <v>4012</v>
      </c>
      <c r="M43" s="30">
        <f>January!J43+February!K43+March!K43+April!K43+May!K43+June!K43+July!K43+August!K43+September!K43+October!K43+November!K43+December!K43</f>
        <v>303</v>
      </c>
      <c r="N43" s="30">
        <f>January!K43+February!L43+March!L43+April!L43+May!L43+June!L43+July!L43+August!L43+September!L43+October!L43+November!L43+December!L43</f>
        <v>3709</v>
      </c>
      <c r="O43" s="30">
        <f>January!L43+February!M43+March!M43+April!M43+May!M43+June!M43+July!M43+August!M43+September!M43+October!M43+November!M43+December!M43</f>
        <v>0</v>
      </c>
      <c r="P43" s="30">
        <f>January!M43+February!N43+March!N43+April!N43+May!N43+June!N43+July!N43+August!N43+September!N43+October!N43+November!N43+December!N43</f>
        <v>826</v>
      </c>
      <c r="Q43" s="30">
        <f>December!O43</f>
        <v>0</v>
      </c>
      <c r="R43" s="30">
        <f>January!O43+February!P43+March!P43+April!P43+May!P43+June!P43+July!P43+August!P43+September!P43+October!P43+November!P43+December!P43</f>
        <v>182</v>
      </c>
      <c r="S43" s="30">
        <f>January!P43+February!Q43+March!Q43+April!Q43+May!Q43+June!Q43+July!Q43+August!Q43+September!Q43+October!Q43+November!Q43+December!Q43</f>
        <v>89</v>
      </c>
      <c r="T43" s="30">
        <f>January!Q43+February!R43+March!R43+April!R43+May!R43+June!R43+July!R43+August!R43+September!R43+October!R43+November!R43+December!R43</f>
        <v>238</v>
      </c>
      <c r="U43" s="30">
        <f>January!R43+February!S43+March!S43+April!S43+May!S43+June!S43+July!S43+August!S43+September!S43+October!S43+November!S43+December!S43</f>
        <v>125</v>
      </c>
    </row>
    <row r="44" spans="1:21" x14ac:dyDescent="0.25">
      <c r="A44" s="31" t="s">
        <v>60</v>
      </c>
      <c r="B44" s="31">
        <v>56007</v>
      </c>
      <c r="C44" s="31">
        <v>56007</v>
      </c>
      <c r="D44" s="31">
        <f>December!D44</f>
        <v>0</v>
      </c>
      <c r="E44" s="31">
        <f>January!D44+February!E44+March!E44+April!E44+May!E44+June!E44+July!E44+August!E44+September!E44+October!E44+November!E44+December!E44</f>
        <v>1644</v>
      </c>
      <c r="F44" s="31">
        <f>January!E44+February!F44+March!F44+April!F44+May!F44+June!F44+July!F44+August!F44+September!F44+October!F44+November!F44+December!F44</f>
        <v>3953</v>
      </c>
      <c r="G44" s="38">
        <f t="shared" si="0"/>
        <v>2.9353473672933741E-2</v>
      </c>
      <c r="H44" s="38">
        <f t="shared" si="1"/>
        <v>7.058046315639116E-2</v>
      </c>
      <c r="I44" s="31">
        <f>December!G44</f>
        <v>0</v>
      </c>
      <c r="J44" s="31">
        <f>January!G44+February!H44+March!H44+April!H44+May!H44+June!H44+July!H44+August!H44+September!H44+October!H44+November!H44+December!H44</f>
        <v>350</v>
      </c>
      <c r="K44" s="31">
        <f>January!H44+February!I44+March!I44+April!I44+May!I44+June!I44+July!I44+August!I44+September!I44+October!I44+November!I44+December!I44</f>
        <v>336</v>
      </c>
      <c r="L44" s="31">
        <f>January!I44+February!J44+March!J44+April!J44+May!J44+June!J44+July!J44+August!J44+September!J44+October!J44+November!J44+December!J44</f>
        <v>33640</v>
      </c>
      <c r="M44" s="31">
        <f>January!J44+February!K44+March!K44+April!K44+May!K44+June!K44+July!K44+August!K44+September!K44+October!K44+November!K44+December!K44</f>
        <v>1159</v>
      </c>
      <c r="N44" s="31">
        <f>January!K44+February!L44+March!L44+April!L44+May!L44+June!L44+July!L44+August!L44+September!L44+October!L44+November!L44+December!L44</f>
        <v>32481</v>
      </c>
      <c r="O44" s="31">
        <f>January!L44+February!M44+March!M44+April!M44+May!M44+June!M44+July!M44+August!M44+September!M44+October!M44+November!M44+December!M44</f>
        <v>0</v>
      </c>
      <c r="P44" s="31">
        <f>January!M44+February!N44+March!N44+April!N44+May!N44+June!N44+July!N44+August!N44+September!N44+October!N44+November!N44+December!N44</f>
        <v>6035</v>
      </c>
      <c r="Q44" s="31">
        <f>December!O44</f>
        <v>0</v>
      </c>
      <c r="R44" s="31">
        <f>January!O44+February!P44+March!P44+April!P44+May!P44+June!P44+July!P44+August!P44+September!P44+October!P44+November!P44+December!P44</f>
        <v>1287</v>
      </c>
      <c r="S44" s="31">
        <f>January!P44+February!Q44+March!Q44+April!Q44+May!Q44+June!Q44+July!Q44+August!Q44+September!Q44+October!Q44+November!Q44+December!Q44</f>
        <v>590</v>
      </c>
      <c r="T44" s="31">
        <f>January!Q44+February!R44+March!R44+April!R44+May!R44+June!R44+July!R44+August!R44+September!R44+October!R44+November!R44+December!R44</f>
        <v>1934</v>
      </c>
      <c r="U44" s="31">
        <f>January!R44+February!S44+March!S44+April!S44+May!S44+June!S44+July!S44+August!S44+September!S44+October!S44+November!S44+December!S44</f>
        <v>1393</v>
      </c>
    </row>
    <row r="45" spans="1:21" x14ac:dyDescent="0.25">
      <c r="A45" s="27" t="s">
        <v>61</v>
      </c>
      <c r="B45" s="27">
        <v>5837</v>
      </c>
      <c r="C45" s="27">
        <v>5837</v>
      </c>
      <c r="D45" s="27">
        <f>December!D45</f>
        <v>0</v>
      </c>
      <c r="E45" s="27">
        <f>January!D45+February!E45+March!E45+April!E45+May!E45+June!E45+July!E45+August!E45+September!E45+October!E45+November!E45+December!E45</f>
        <v>410</v>
      </c>
      <c r="F45" s="27">
        <f>January!E45+February!F45+March!F45+April!F45+May!F45+June!F45+July!F45+August!F45+September!F45+October!F45+November!F45+December!F45</f>
        <v>194</v>
      </c>
      <c r="G45" s="34">
        <f t="shared" si="0"/>
        <v>7.0241562446462222E-2</v>
      </c>
      <c r="H45" s="34">
        <f t="shared" si="1"/>
        <v>3.3236251499057734E-2</v>
      </c>
      <c r="I45" s="27">
        <f>December!G45</f>
        <v>0</v>
      </c>
      <c r="J45" s="27">
        <f>January!G45+February!H45+March!H45+April!H45+May!H45+June!H45+July!H45+August!H45+September!H45+October!H45+November!H45+December!H45</f>
        <v>112</v>
      </c>
      <c r="K45" s="27">
        <f>January!H45+February!I45+March!I45+April!I45+May!I45+June!I45+July!I45+August!I45+September!I45+October!I45+November!I45+December!I45</f>
        <v>37</v>
      </c>
      <c r="L45" s="27">
        <f>January!I45+February!J45+March!J45+April!J45+May!J45+June!J45+July!J45+August!J45+September!J45+October!J45+November!J45+December!J45</f>
        <v>4386</v>
      </c>
      <c r="M45" s="27">
        <f>January!J45+February!K45+March!K45+April!K45+May!K45+June!K45+July!K45+August!K45+September!K45+October!K45+November!K45+December!K45</f>
        <v>2768</v>
      </c>
      <c r="N45" s="27">
        <f>January!K45+February!L45+March!L45+April!L45+May!L45+June!L45+July!L45+August!L45+September!L45+October!L45+November!L45+December!L45</f>
        <v>1618</v>
      </c>
      <c r="O45" s="27">
        <f>January!L45+February!M45+March!M45+April!M45+May!M45+June!M45+July!M45+August!M45+September!M45+October!M45+November!M45+December!M45</f>
        <v>12</v>
      </c>
      <c r="P45" s="27">
        <f>January!M45+February!N45+March!N45+April!N45+May!N45+June!N45+July!N45+August!N45+September!N45+October!N45+November!N45+December!N45</f>
        <v>503</v>
      </c>
      <c r="Q45" s="27">
        <f>December!O45</f>
        <v>0</v>
      </c>
      <c r="R45" s="27">
        <f>January!O45+February!P45+March!P45+April!P45+May!P45+June!P45+July!P45+August!P45+September!P45+October!P45+November!P45+December!P45</f>
        <v>44</v>
      </c>
      <c r="S45" s="27">
        <f>January!P45+February!Q45+March!Q45+April!Q45+May!Q45+June!Q45+July!Q45+August!Q45+September!Q45+October!Q45+November!Q45+December!Q45</f>
        <v>3</v>
      </c>
      <c r="T45" s="27">
        <f>January!Q45+February!R45+March!R45+April!R45+May!R45+June!R45+July!R45+August!R45+September!R45+October!R45+November!R45+December!R45</f>
        <v>584</v>
      </c>
      <c r="U45" s="27">
        <f>January!R45+February!S45+March!S45+April!S45+May!S45+June!S45+July!S45+August!S45+September!S45+October!S45+November!S45+December!S45</f>
        <v>1249</v>
      </c>
    </row>
    <row r="46" spans="1:21" x14ac:dyDescent="0.25">
      <c r="A46" s="26" t="s">
        <v>62</v>
      </c>
      <c r="B46" s="26">
        <v>6370</v>
      </c>
      <c r="C46" s="26">
        <v>6370</v>
      </c>
      <c r="D46" s="26">
        <f>December!D46</f>
        <v>0</v>
      </c>
      <c r="E46" s="26">
        <f>January!D46+February!E46+March!E46+April!E46+May!E46+June!E46+July!E46+August!E46+September!E46+October!E46+November!E46+December!E46</f>
        <v>444</v>
      </c>
      <c r="F46" s="26">
        <f>January!E46+February!F46+March!F46+April!F46+May!F46+June!F46+July!F46+August!F46+September!F46+October!F46+November!F46+December!F46</f>
        <v>78</v>
      </c>
      <c r="G46" s="33">
        <f t="shared" si="0"/>
        <v>6.9701726844583992E-2</v>
      </c>
      <c r="H46" s="33">
        <f t="shared" si="1"/>
        <v>1.2244897959183673E-2</v>
      </c>
      <c r="I46" s="26">
        <f>December!G46</f>
        <v>0</v>
      </c>
      <c r="J46" s="26">
        <f>January!G46+February!H46+March!H46+April!H46+May!H46+June!H46+July!H46+August!H46+September!H46+October!H46+November!H46+December!H46</f>
        <v>114</v>
      </c>
      <c r="K46" s="26">
        <f>January!H46+February!I46+March!I46+April!I46+May!I46+June!I46+July!I46+August!I46+September!I46+October!I46+November!I46+December!I46</f>
        <v>9</v>
      </c>
      <c r="L46" s="26">
        <f>January!I46+February!J46+March!J46+April!J46+May!J46+June!J46+July!J46+August!J46+September!J46+October!J46+November!J46+December!J46</f>
        <v>6370</v>
      </c>
      <c r="M46" s="26">
        <f>January!J46+February!K46+March!K46+April!K46+May!K46+June!K46+July!K46+August!K46+September!K46+October!K46+November!K46+December!K46</f>
        <v>3101</v>
      </c>
      <c r="N46" s="26">
        <f>January!K46+February!L46+March!L46+April!L46+May!L46+June!L46+July!L46+August!L46+September!L46+October!L46+November!L46+December!L46</f>
        <v>3269</v>
      </c>
      <c r="O46" s="26">
        <f>January!L46+February!M46+March!M46+April!M46+May!M46+June!M46+July!M46+August!M46+September!M46+October!M46+November!M46+December!M46</f>
        <v>86</v>
      </c>
      <c r="P46" s="26">
        <f>January!M46+February!N46+March!N46+April!N46+May!N46+June!N46+July!N46+August!N46+September!N46+October!N46+November!N46+December!N46</f>
        <v>563</v>
      </c>
      <c r="Q46" s="26">
        <f>December!O46</f>
        <v>0</v>
      </c>
      <c r="R46" s="26">
        <f>January!O46+February!P46+March!P46+April!P46+May!P46+June!P46+July!P46+August!P46+September!P46+October!P46+November!P46+December!P46</f>
        <v>25</v>
      </c>
      <c r="S46" s="26">
        <f>January!P46+February!Q46+March!Q46+April!Q46+May!Q46+June!Q46+July!Q46+August!Q46+September!Q46+October!Q46+November!Q46+December!Q46</f>
        <v>3</v>
      </c>
      <c r="T46" s="26">
        <f>January!Q46+February!R46+March!R46+April!R46+May!R46+June!R46+July!R46+August!R46+September!R46+October!R46+November!R46+December!R46</f>
        <v>1616</v>
      </c>
      <c r="U46" s="26">
        <f>January!R46+February!S46+March!S46+April!S46+May!S46+June!S46+July!S46+August!S46+September!S46+October!S46+November!S46+December!S46</f>
        <v>701</v>
      </c>
    </row>
    <row r="47" spans="1:21" x14ac:dyDescent="0.25">
      <c r="A47" s="27" t="s">
        <v>63</v>
      </c>
      <c r="B47" s="27">
        <v>13871</v>
      </c>
      <c r="C47" s="27">
        <v>13871</v>
      </c>
      <c r="D47" s="27">
        <f>December!D47</f>
        <v>0</v>
      </c>
      <c r="E47" s="27">
        <f>January!D47+February!E47+March!E47+April!E47+May!E47+June!E47+July!E47+August!E47+September!E47+October!E47+November!E47+December!E47</f>
        <v>1478</v>
      </c>
      <c r="F47" s="27">
        <f>January!E47+February!F47+March!F47+April!F47+May!F47+June!F47+July!F47+August!F47+September!F47+October!F47+November!F47+December!F47</f>
        <v>1145</v>
      </c>
      <c r="G47" s="34">
        <f t="shared" si="0"/>
        <v>0.10655324057385913</v>
      </c>
      <c r="H47" s="34">
        <f t="shared" si="1"/>
        <v>8.2546319659721715E-2</v>
      </c>
      <c r="I47" s="27">
        <f>December!G47</f>
        <v>0</v>
      </c>
      <c r="J47" s="27">
        <f>January!G47+February!H47+March!H47+April!H47+May!H47+June!H47+July!H47+August!H47+September!H47+October!H47+November!H47+December!H47</f>
        <v>390</v>
      </c>
      <c r="K47" s="27">
        <f>January!H47+February!I47+March!I47+April!I47+May!I47+June!I47+July!I47+August!I47+September!I47+October!I47+November!I47+December!I47</f>
        <v>335</v>
      </c>
      <c r="L47" s="27">
        <f>January!I47+February!J47+March!J47+April!J47+May!J47+June!J47+July!J47+August!J47+September!J47+October!J47+November!J47+December!J47</f>
        <v>24343</v>
      </c>
      <c r="M47" s="27">
        <f>January!J47+February!K47+March!K47+April!K47+May!K47+June!K47+July!K47+August!K47+September!K47+October!K47+November!K47+December!K47</f>
        <v>14124</v>
      </c>
      <c r="N47" s="27">
        <f>January!K47+February!L47+March!L47+April!L47+May!L47+June!L47+July!L47+August!L47+September!L47+October!L47+November!L47+December!L47</f>
        <v>10219</v>
      </c>
      <c r="O47" s="27">
        <f>January!L47+February!M47+March!M47+April!M47+May!M47+June!M47+July!M47+August!M47+September!M47+October!M47+November!M47+December!M47</f>
        <v>189</v>
      </c>
      <c r="P47" s="27">
        <f>January!M47+February!N47+March!N47+April!N47+May!N47+June!N47+July!N47+August!N47+September!N47+October!N47+November!N47+December!N47</f>
        <v>2812</v>
      </c>
      <c r="Q47" s="27">
        <f>December!O47</f>
        <v>0</v>
      </c>
      <c r="R47" s="27">
        <f>January!O47+February!P47+March!P47+April!P47+May!P47+June!P47+July!P47+August!P47+September!P47+October!P47+November!P47+December!P47</f>
        <v>91</v>
      </c>
      <c r="S47" s="27">
        <f>January!P47+February!Q47+March!Q47+April!Q47+May!Q47+June!Q47+July!Q47+August!Q47+September!Q47+October!Q47+November!Q47+December!Q47</f>
        <v>8</v>
      </c>
      <c r="T47" s="27">
        <f>January!Q47+February!R47+March!R47+April!R47+May!R47+June!R47+July!R47+August!R47+September!R47+October!R47+November!R47+December!R47</f>
        <v>3622</v>
      </c>
      <c r="U47" s="27">
        <f>January!R47+February!S47+March!S47+April!S47+May!S47+June!S47+July!S47+August!S47+September!S47+October!S47+November!S47+December!S47</f>
        <v>3760</v>
      </c>
    </row>
    <row r="48" spans="1:21" x14ac:dyDescent="0.25">
      <c r="A48" s="26" t="s">
        <v>64</v>
      </c>
      <c r="B48" s="26">
        <v>31997</v>
      </c>
      <c r="C48" s="26">
        <v>31997</v>
      </c>
      <c r="D48" s="26">
        <f>December!D48</f>
        <v>0</v>
      </c>
      <c r="E48" s="26">
        <f>January!D48+February!E48+March!E48+April!E48+May!E48+June!E48+July!E48+August!E48+September!E48+October!E48+November!E48+December!E48</f>
        <v>2458</v>
      </c>
      <c r="F48" s="26">
        <f>January!E48+February!F48+March!F48+April!F48+May!F48+June!F48+July!F48+August!F48+September!F48+October!F48+November!F48+December!F48</f>
        <v>2120</v>
      </c>
      <c r="G48" s="33">
        <f t="shared" si="0"/>
        <v>7.6819701847048158E-2</v>
      </c>
      <c r="H48" s="33">
        <f t="shared" si="1"/>
        <v>6.625621151982998E-2</v>
      </c>
      <c r="I48" s="26">
        <f>December!G48</f>
        <v>0</v>
      </c>
      <c r="J48" s="26">
        <f>January!G48+February!H48+March!H48+April!H48+May!H48+June!H48+July!H48+August!H48+September!H48+October!H48+November!H48+December!H48</f>
        <v>1011</v>
      </c>
      <c r="K48" s="26">
        <f>January!H48+February!I48+March!I48+April!I48+May!I48+June!I48+July!I48+August!I48+September!I48+October!I48+November!I48+December!I48</f>
        <v>421</v>
      </c>
      <c r="L48" s="26">
        <f>January!I48+February!J48+March!J48+April!J48+May!J48+June!J48+July!J48+August!J48+September!J48+October!J48+November!J48+December!J48</f>
        <v>51526</v>
      </c>
      <c r="M48" s="26">
        <f>January!J48+February!K48+March!K48+April!K48+May!K48+June!K48+July!K48+August!K48+September!K48+October!K48+November!K48+December!K48</f>
        <v>18110</v>
      </c>
      <c r="N48" s="26">
        <f>January!K48+February!L48+March!L48+April!L48+May!L48+June!L48+July!L48+August!L48+September!L48+October!L48+November!L48+December!L48</f>
        <v>33416</v>
      </c>
      <c r="O48" s="26">
        <f>January!L48+February!M48+March!M48+April!M48+May!M48+June!M48+July!M48+August!M48+September!M48+October!M48+November!M48+December!M48</f>
        <v>457</v>
      </c>
      <c r="P48" s="26">
        <f>January!M48+February!N48+March!N48+April!N48+May!N48+June!N48+July!N48+August!N48+September!N48+October!N48+November!N48+December!N48</f>
        <v>3865</v>
      </c>
      <c r="Q48" s="26">
        <f>December!O48</f>
        <v>0</v>
      </c>
      <c r="R48" s="26">
        <f>January!O48+February!P48+March!P48+April!P48+May!P48+June!P48+July!P48+August!P48+September!P48+October!P48+November!P48+December!P48</f>
        <v>137</v>
      </c>
      <c r="S48" s="26">
        <f>January!P48+February!Q48+March!Q48+April!Q48+May!Q48+June!Q48+July!Q48+August!Q48+September!Q48+October!Q48+November!Q48+December!Q48</f>
        <v>98</v>
      </c>
      <c r="T48" s="26">
        <f>January!Q48+February!R48+March!R48+April!R48+May!R48+June!R48+July!R48+August!R48+September!R48+October!R48+November!R48+December!R48</f>
        <v>6239</v>
      </c>
      <c r="U48" s="26">
        <f>January!R48+February!S48+March!S48+April!S48+May!S48+June!S48+July!S48+August!S48+September!S48+October!S48+November!S48+December!S48</f>
        <v>5619</v>
      </c>
    </row>
    <row r="49" spans="1:21" x14ac:dyDescent="0.25">
      <c r="A49" s="27" t="s">
        <v>65</v>
      </c>
      <c r="B49" s="27">
        <v>25235</v>
      </c>
      <c r="C49" s="27">
        <v>25235</v>
      </c>
      <c r="D49" s="27">
        <f>December!D49</f>
        <v>0</v>
      </c>
      <c r="E49" s="27">
        <f>January!D49+February!E49+March!E49+April!E49+May!E49+June!E49+July!E49+August!E49+September!E49+October!E49+November!E49+December!E49</f>
        <v>1112</v>
      </c>
      <c r="F49" s="27">
        <f>January!E49+February!F49+March!F49+April!F49+May!F49+June!F49+July!F49+August!F49+September!F49+October!F49+November!F49+December!F49</f>
        <v>1142</v>
      </c>
      <c r="G49" s="34">
        <f t="shared" si="0"/>
        <v>4.4065781652466815E-2</v>
      </c>
      <c r="H49" s="34">
        <f t="shared" si="1"/>
        <v>4.5254606697047749E-2</v>
      </c>
      <c r="I49" s="27">
        <f>December!G49</f>
        <v>0</v>
      </c>
      <c r="J49" s="27">
        <f>January!G49+February!H49+March!H49+April!H49+May!H49+June!H49+July!H49+August!H49+September!H49+October!H49+November!H49+December!H49</f>
        <v>624</v>
      </c>
      <c r="K49" s="27">
        <f>January!H49+February!I49+March!I49+April!I49+May!I49+June!I49+July!I49+August!I49+September!I49+October!I49+November!I49+December!I49</f>
        <v>418</v>
      </c>
      <c r="L49" s="27">
        <f>January!I49+February!J49+March!J49+April!J49+May!J49+June!J49+July!J49+August!J49+September!J49+October!J49+November!J49+December!J49</f>
        <v>40733</v>
      </c>
      <c r="M49" s="27">
        <f>January!J49+February!K49+March!K49+April!K49+May!K49+June!K49+July!K49+August!K49+September!K49+October!K49+November!K49+December!K49</f>
        <v>17451</v>
      </c>
      <c r="N49" s="27">
        <f>January!K49+February!L49+March!L49+April!L49+May!L49+June!L49+July!L49+August!L49+September!L49+October!L49+November!L49+December!L49</f>
        <v>23282</v>
      </c>
      <c r="O49" s="27">
        <f>January!L49+February!M49+March!M49+April!M49+May!M49+June!M49+July!M49+August!M49+September!M49+October!M49+November!M49+December!M49</f>
        <v>882</v>
      </c>
      <c r="P49" s="27">
        <f>January!M49+February!N49+March!N49+April!N49+May!N49+June!N49+July!N49+August!N49+September!N49+October!N49+November!N49+December!N49</f>
        <v>4551</v>
      </c>
      <c r="Q49" s="27">
        <f>December!O49</f>
        <v>0</v>
      </c>
      <c r="R49" s="27">
        <f>January!O49+February!P49+March!P49+April!P49+May!P49+June!P49+July!P49+August!P49+September!P49+October!P49+November!P49+December!P49</f>
        <v>166</v>
      </c>
      <c r="S49" s="27">
        <f>January!P49+February!Q49+March!Q49+April!Q49+May!Q49+June!Q49+July!Q49+August!Q49+September!Q49+October!Q49+November!Q49+December!Q49</f>
        <v>3</v>
      </c>
      <c r="T49" s="27">
        <f>January!Q49+February!R49+March!R49+April!R49+May!R49+June!R49+July!R49+August!R49+September!R49+October!R49+November!R49+December!R49</f>
        <v>6611</v>
      </c>
      <c r="U49" s="27">
        <f>January!R49+February!S49+March!S49+April!S49+May!S49+June!S49+July!S49+August!S49+September!S49+October!S49+November!S49+December!S49</f>
        <v>3155</v>
      </c>
    </row>
    <row r="50" spans="1:21" x14ac:dyDescent="0.25">
      <c r="A50" s="26" t="s">
        <v>66</v>
      </c>
      <c r="B50" s="26">
        <v>10376</v>
      </c>
      <c r="C50" s="26">
        <v>10376</v>
      </c>
      <c r="D50" s="26">
        <f>December!D50</f>
        <v>0</v>
      </c>
      <c r="E50" s="26">
        <f>January!D50+February!E50+March!E50+April!E50+May!E50+June!E50+July!E50+August!E50+September!E50+October!E50+November!E50+December!E50</f>
        <v>1194</v>
      </c>
      <c r="F50" s="26">
        <f>January!E50+February!F50+March!F50+April!F50+May!F50+June!F50+July!F50+August!F50+September!F50+October!F50+November!F50+December!F50</f>
        <v>1228</v>
      </c>
      <c r="G50" s="33">
        <f t="shared" si="0"/>
        <v>0.11507324595219738</v>
      </c>
      <c r="H50" s="33">
        <f t="shared" si="1"/>
        <v>0.11835003855050116</v>
      </c>
      <c r="I50" s="26">
        <f>December!G50</f>
        <v>0</v>
      </c>
      <c r="J50" s="26">
        <f>January!G50+February!H50+March!H50+April!H50+May!H50+June!H50+July!H50+August!H50+September!H50+October!H50+November!H50+December!H50</f>
        <v>362</v>
      </c>
      <c r="K50" s="26">
        <f>January!H50+February!I50+March!I50+April!I50+May!I50+June!I50+July!I50+August!I50+September!I50+October!I50+November!I50+December!I50</f>
        <v>186</v>
      </c>
      <c r="L50" s="26">
        <f>January!I50+February!J50+March!J50+April!J50+May!J50+June!J50+July!J50+August!J50+September!J50+October!J50+November!J50+December!J50</f>
        <v>13993</v>
      </c>
      <c r="M50" s="26">
        <f>January!J50+February!K50+March!K50+April!K50+May!K50+June!K50+July!K50+August!K50+September!K50+October!K50+November!K50+December!K50</f>
        <v>5375</v>
      </c>
      <c r="N50" s="26">
        <f>January!K50+February!L50+March!L50+April!L50+May!L50+June!L50+July!L50+August!L50+September!L50+October!L50+November!L50+December!L50</f>
        <v>8618</v>
      </c>
      <c r="O50" s="26">
        <f>January!L50+February!M50+March!M50+April!M50+May!M50+June!M50+July!M50+August!M50+September!M50+October!M50+November!M50+December!M50</f>
        <v>98</v>
      </c>
      <c r="P50" s="26">
        <f>January!M50+February!N50+March!N50+April!N50+May!N50+June!N50+July!N50+August!N50+September!N50+October!N50+November!N50+December!N50</f>
        <v>1764</v>
      </c>
      <c r="Q50" s="26">
        <f>December!O50</f>
        <v>0</v>
      </c>
      <c r="R50" s="26">
        <f>January!O50+February!P50+March!P50+April!P50+May!P50+June!P50+July!P50+August!P50+September!P50+October!P50+November!P50+December!P50</f>
        <v>82</v>
      </c>
      <c r="S50" s="26">
        <f>January!P50+February!Q50+March!Q50+April!Q50+May!Q50+June!Q50+July!Q50+August!Q50+September!Q50+October!Q50+November!Q50+December!Q50</f>
        <v>4</v>
      </c>
      <c r="T50" s="26">
        <f>January!Q50+February!R50+March!R50+April!R50+May!R50+June!R50+July!R50+August!R50+September!R50+October!R50+November!R50+December!R50</f>
        <v>2834</v>
      </c>
      <c r="U50" s="26">
        <f>January!R50+February!S50+March!S50+April!S50+May!S50+June!S50+July!S50+August!S50+September!S50+October!S50+November!S50+December!S50</f>
        <v>2909</v>
      </c>
    </row>
    <row r="51" spans="1:21" x14ac:dyDescent="0.25">
      <c r="A51" s="27" t="s">
        <v>67</v>
      </c>
      <c r="B51" s="27">
        <v>33500</v>
      </c>
      <c r="C51" s="27">
        <v>33500</v>
      </c>
      <c r="D51" s="27">
        <f>December!D51</f>
        <v>0</v>
      </c>
      <c r="E51" s="27">
        <f>January!D51+February!E51+March!E51+April!E51+May!E51+June!E51+July!E51+August!E51+September!E51+October!E51+November!E51+December!E51</f>
        <v>2189</v>
      </c>
      <c r="F51" s="27">
        <f>January!E51+February!F51+March!F51+April!F51+May!F51+June!F51+July!F51+August!F51+September!F51+October!F51+November!F51+December!F51</f>
        <v>2963</v>
      </c>
      <c r="G51" s="34">
        <f t="shared" si="0"/>
        <v>6.5343283582089559E-2</v>
      </c>
      <c r="H51" s="34">
        <f t="shared" si="1"/>
        <v>8.8447761194029847E-2</v>
      </c>
      <c r="I51" s="27">
        <f>December!G51</f>
        <v>0</v>
      </c>
      <c r="J51" s="27">
        <f>January!G51+February!H51+March!H51+April!H51+May!H51+June!H51+July!H51+August!H51+September!H51+October!H51+November!H51+December!H51</f>
        <v>1267</v>
      </c>
      <c r="K51" s="27">
        <f>January!H51+February!I51+March!I51+April!I51+May!I51+June!I51+July!I51+August!I51+September!I51+October!I51+November!I51+December!I51</f>
        <v>968</v>
      </c>
      <c r="L51" s="27">
        <f>January!I51+February!J51+March!J51+April!J51+May!J51+June!J51+July!J51+August!J51+September!J51+October!J51+November!J51+December!J51</f>
        <v>48758</v>
      </c>
      <c r="M51" s="27">
        <f>January!J51+February!K51+March!K51+April!K51+May!K51+June!K51+July!K51+August!K51+September!K51+October!K51+November!K51+December!K51</f>
        <v>26977</v>
      </c>
      <c r="N51" s="27">
        <f>January!K51+February!L51+March!L51+April!L51+May!L51+June!L51+July!L51+August!L51+September!L51+October!L51+November!L51+December!L51</f>
        <v>21781</v>
      </c>
      <c r="O51" s="27">
        <f>January!L51+February!M51+March!M51+April!M51+May!M51+June!M51+July!M51+August!M51+September!M51+October!M51+November!M51+December!M51</f>
        <v>806</v>
      </c>
      <c r="P51" s="27">
        <f>January!M51+February!N51+March!N51+April!N51+May!N51+June!N51+July!N51+August!N51+September!N51+October!N51+November!N51+December!N51</f>
        <v>6630</v>
      </c>
      <c r="Q51" s="27">
        <f>December!O51</f>
        <v>0</v>
      </c>
      <c r="R51" s="27">
        <f>January!O51+February!P51+March!P51+April!P51+May!P51+June!P51+July!P51+August!P51+September!P51+October!P51+November!P51+December!P51</f>
        <v>464</v>
      </c>
      <c r="S51" s="27">
        <f>January!P51+February!Q51+March!Q51+April!Q51+May!Q51+June!Q51+July!Q51+August!Q51+September!Q51+October!Q51+November!Q51+December!Q51</f>
        <v>16</v>
      </c>
      <c r="T51" s="27">
        <f>January!Q51+February!R51+March!R51+April!R51+May!R51+June!R51+July!R51+August!R51+September!R51+October!R51+November!R51+December!R51</f>
        <v>5596</v>
      </c>
      <c r="U51" s="27">
        <f>January!R51+February!S51+March!S51+April!S51+May!S51+June!S51+July!S51+August!S51+September!S51+October!S51+November!S51+December!S51</f>
        <v>8015</v>
      </c>
    </row>
    <row r="52" spans="1:21" x14ac:dyDescent="0.25">
      <c r="A52" s="26" t="s">
        <v>68</v>
      </c>
      <c r="B52" s="26">
        <v>13052</v>
      </c>
      <c r="C52" s="26">
        <v>13052</v>
      </c>
      <c r="D52" s="26">
        <f>December!D52</f>
        <v>0</v>
      </c>
      <c r="E52" s="26">
        <f>January!D52+February!E52+March!E52+April!E52+May!E52+June!E52+July!E52+August!E52+September!E52+October!E52+November!E52+December!E52</f>
        <v>840</v>
      </c>
      <c r="F52" s="26">
        <f>January!E52+February!F52+March!F52+April!F52+May!F52+June!F52+July!F52+August!F52+September!F52+October!F52+November!F52+December!F52</f>
        <v>1584</v>
      </c>
      <c r="G52" s="33">
        <f t="shared" si="0"/>
        <v>6.4357952804167951E-2</v>
      </c>
      <c r="H52" s="33">
        <f t="shared" si="1"/>
        <v>0.12136071100214527</v>
      </c>
      <c r="I52" s="26">
        <f>December!G52</f>
        <v>0</v>
      </c>
      <c r="J52" s="26">
        <f>January!G52+February!H52+March!H52+April!H52+May!H52+June!H52+July!H52+August!H52+September!H52+October!H52+November!H52+December!H52</f>
        <v>137</v>
      </c>
      <c r="K52" s="26">
        <f>January!H52+February!I52+March!I52+April!I52+May!I52+June!I52+July!I52+August!I52+September!I52+October!I52+November!I52+December!I52</f>
        <v>402</v>
      </c>
      <c r="L52" s="26">
        <f>January!I52+February!J52+March!J52+April!J52+May!J52+June!J52+July!J52+August!J52+September!J52+October!J52+November!J52+December!J52</f>
        <v>7054</v>
      </c>
      <c r="M52" s="26">
        <f>January!J52+February!K52+March!K52+April!K52+May!K52+June!K52+July!K52+August!K52+September!K52+October!K52+November!K52+December!K52</f>
        <v>4620</v>
      </c>
      <c r="N52" s="26">
        <f>January!K52+February!L52+March!L52+April!L52+May!L52+June!L52+July!L52+August!L52+September!L52+October!L52+November!L52+December!L52</f>
        <v>2434</v>
      </c>
      <c r="O52" s="26">
        <f>January!L52+February!M52+March!M52+April!M52+May!M52+June!M52+July!M52+August!M52+September!M52+October!M52+November!M52+December!M52</f>
        <v>42</v>
      </c>
      <c r="P52" s="26">
        <f>January!M52+February!N52+March!N52+April!N52+May!N52+June!N52+July!N52+August!N52+September!N52+October!N52+November!N52+December!N52</f>
        <v>1064</v>
      </c>
      <c r="Q52" s="26">
        <f>December!O52</f>
        <v>0</v>
      </c>
      <c r="R52" s="26">
        <f>January!O52+February!P52+March!P52+April!P52+May!P52+June!P52+July!P52+August!P52+September!P52+October!P52+November!P52+December!P52</f>
        <v>70</v>
      </c>
      <c r="S52" s="26">
        <f>January!P52+February!Q52+March!Q52+April!Q52+May!Q52+June!Q52+July!Q52+August!Q52+September!Q52+October!Q52+November!Q52+December!Q52</f>
        <v>11</v>
      </c>
      <c r="T52" s="26">
        <f>January!Q52+February!R52+March!R52+April!R52+May!R52+June!R52+July!R52+August!R52+September!R52+October!R52+November!R52+December!R52</f>
        <v>1035</v>
      </c>
      <c r="U52" s="26">
        <f>January!R52+February!S52+March!S52+April!S52+May!S52+June!S52+July!S52+August!S52+September!S52+October!S52+November!S52+December!S52</f>
        <v>1280</v>
      </c>
    </row>
    <row r="53" spans="1:21" x14ac:dyDescent="0.25">
      <c r="A53" s="27" t="s">
        <v>69</v>
      </c>
      <c r="B53" s="27">
        <v>21582</v>
      </c>
      <c r="C53" s="27">
        <v>21582</v>
      </c>
      <c r="D53" s="27">
        <f>December!D53</f>
        <v>0</v>
      </c>
      <c r="E53" s="27">
        <f>January!D53+February!E53+March!E53+April!E53+May!E53+June!E53+July!E53+August!E53+September!E53+October!E53+November!E53+December!E53</f>
        <v>1209</v>
      </c>
      <c r="F53" s="27">
        <f>January!E53+February!F53+March!F53+April!F53+May!F53+June!F53+July!F53+August!F53+September!F53+October!F53+November!F53+December!F53</f>
        <v>656</v>
      </c>
      <c r="G53" s="34">
        <f t="shared" si="0"/>
        <v>5.6018904642757855E-2</v>
      </c>
      <c r="H53" s="34">
        <f t="shared" si="1"/>
        <v>3.0395700120470763E-2</v>
      </c>
      <c r="I53" s="27">
        <f>December!G53</f>
        <v>0</v>
      </c>
      <c r="J53" s="27">
        <f>January!G53+February!H53+March!H53+April!H53+May!H53+June!H53+July!H53+August!H53+September!H53+October!H53+November!H53+December!H53</f>
        <v>505</v>
      </c>
      <c r="K53" s="27">
        <f>January!H53+February!I53+March!I53+April!I53+May!I53+June!I53+July!I53+August!I53+September!I53+October!I53+November!I53+December!I53</f>
        <v>180</v>
      </c>
      <c r="L53" s="27">
        <f>January!I53+February!J53+March!J53+April!J53+May!J53+June!J53+July!J53+August!J53+September!J53+October!J53+November!J53+December!J53</f>
        <v>30072</v>
      </c>
      <c r="M53" s="27">
        <f>January!J53+February!K53+March!K53+April!K53+May!K53+June!K53+July!K53+August!K53+September!K53+October!K53+November!K53+December!K53</f>
        <v>15436</v>
      </c>
      <c r="N53" s="27">
        <f>January!K53+February!L53+March!L53+April!L53+May!L53+June!L53+July!L53+August!L53+September!L53+October!L53+November!L53+December!L53</f>
        <v>14636</v>
      </c>
      <c r="O53" s="27">
        <f>January!L53+February!M53+March!M53+April!M53+May!M53+June!M53+July!M53+August!M53+September!M53+October!M53+November!M53+December!M53</f>
        <v>176</v>
      </c>
      <c r="P53" s="27">
        <f>January!M53+February!N53+March!N53+April!N53+May!N53+June!N53+July!N53+August!N53+September!N53+October!N53+November!N53+December!N53</f>
        <v>3063</v>
      </c>
      <c r="Q53" s="27">
        <f>December!O53</f>
        <v>0</v>
      </c>
      <c r="R53" s="27">
        <f>January!O53+February!P53+March!P53+April!P53+May!P53+June!P53+July!P53+August!P53+September!P53+October!P53+November!P53+December!P53</f>
        <v>146</v>
      </c>
      <c r="S53" s="27">
        <f>January!P53+February!Q53+March!Q53+April!Q53+May!Q53+June!Q53+July!Q53+August!Q53+September!Q53+October!Q53+November!Q53+December!Q53</f>
        <v>95</v>
      </c>
      <c r="T53" s="27">
        <f>January!Q53+February!R53+March!R53+April!R53+May!R53+June!R53+July!R53+August!R53+September!R53+October!R53+November!R53+December!R53</f>
        <v>5155</v>
      </c>
      <c r="U53" s="27">
        <f>January!R53+February!S53+March!S53+April!S53+May!S53+June!S53+July!S53+August!S53+September!S53+October!S53+November!S53+December!S53</f>
        <v>5266</v>
      </c>
    </row>
    <row r="54" spans="1:21" x14ac:dyDescent="0.25">
      <c r="A54" s="26" t="s">
        <v>70</v>
      </c>
      <c r="B54" s="26">
        <v>10848</v>
      </c>
      <c r="C54" s="26">
        <v>10848</v>
      </c>
      <c r="D54" s="26">
        <f>December!D54</f>
        <v>0</v>
      </c>
      <c r="E54" s="26">
        <f>January!D54+February!E54+March!E54+April!E54+May!E54+June!E54+July!E54+August!E54+September!E54+October!E54+November!E54+December!E54</f>
        <v>813</v>
      </c>
      <c r="F54" s="26">
        <f>January!E54+February!F54+March!F54+April!F54+May!F54+June!F54+July!F54+August!F54+September!F54+October!F54+November!F54+December!F54</f>
        <v>1535</v>
      </c>
      <c r="G54" s="33">
        <f t="shared" si="0"/>
        <v>7.4944690265486724E-2</v>
      </c>
      <c r="H54" s="33">
        <f t="shared" si="1"/>
        <v>0.14150073746312683</v>
      </c>
      <c r="I54" s="26">
        <f>December!G54</f>
        <v>0</v>
      </c>
      <c r="J54" s="26">
        <f>January!G54+February!H54+March!H54+April!H54+May!H54+June!H54+July!H54+August!H54+September!H54+October!H54+November!H54+December!H54</f>
        <v>255</v>
      </c>
      <c r="K54" s="26">
        <f>January!H54+February!I54+March!I54+April!I54+May!I54+June!I54+July!I54+August!I54+September!I54+October!I54+November!I54+December!I54</f>
        <v>451</v>
      </c>
      <c r="L54" s="26">
        <f>January!I54+February!J54+March!J54+April!J54+May!J54+June!J54+July!J54+August!J54+September!J54+October!J54+November!J54+December!J54</f>
        <v>5104</v>
      </c>
      <c r="M54" s="26">
        <f>January!J54+February!K54+March!K54+April!K54+May!K54+June!K54+July!K54+August!K54+September!K54+October!K54+November!K54+December!K54</f>
        <v>3367</v>
      </c>
      <c r="N54" s="26">
        <f>January!K54+February!L54+March!L54+April!L54+May!L54+June!L54+July!L54+August!L54+September!L54+October!L54+November!L54+December!L54</f>
        <v>1737</v>
      </c>
      <c r="O54" s="26">
        <f>January!L54+February!M54+March!M54+April!M54+May!M54+June!M54+July!M54+August!M54+September!M54+October!M54+November!M54+December!M54</f>
        <v>0</v>
      </c>
      <c r="P54" s="26">
        <f>January!M54+February!N54+March!N54+April!N54+May!N54+June!N54+July!N54+August!N54+September!N54+October!N54+November!N54+December!N54</f>
        <v>622</v>
      </c>
      <c r="Q54" s="26">
        <f>December!O54</f>
        <v>0</v>
      </c>
      <c r="R54" s="26">
        <f>January!O54+February!P54+March!P54+April!P54+May!P54+June!P54+July!P54+August!P54+September!P54+October!P54+November!P54+December!P54</f>
        <v>24</v>
      </c>
      <c r="S54" s="26">
        <f>January!P54+February!Q54+March!Q54+April!Q54+May!Q54+June!Q54+July!Q54+August!Q54+September!Q54+October!Q54+November!Q54+December!Q54</f>
        <v>6</v>
      </c>
      <c r="T54" s="26">
        <f>January!Q54+February!R54+March!R54+April!R54+May!R54+June!R54+July!R54+August!R54+September!R54+October!R54+November!R54+December!R54</f>
        <v>1250</v>
      </c>
      <c r="U54" s="26">
        <f>January!R54+February!S54+March!S54+April!S54+May!S54+June!S54+July!S54+August!S54+September!S54+October!S54+November!S54+December!S54</f>
        <v>1856</v>
      </c>
    </row>
    <row r="55" spans="1:21" x14ac:dyDescent="0.25">
      <c r="A55" s="27" t="s">
        <v>71</v>
      </c>
      <c r="B55" s="27">
        <v>16785</v>
      </c>
      <c r="C55" s="27">
        <v>16785</v>
      </c>
      <c r="D55" s="27">
        <f>December!D55</f>
        <v>0</v>
      </c>
      <c r="E55" s="27">
        <f>January!D55+February!E55+March!E55+April!E55+May!E55+June!E55+July!E55+August!E55+September!E55+October!E55+November!E55+December!E55</f>
        <v>1266</v>
      </c>
      <c r="F55" s="27">
        <f>January!E55+February!F55+March!F55+April!F55+May!F55+June!F55+July!F55+August!F55+September!F55+October!F55+November!F55+December!F55</f>
        <v>2374</v>
      </c>
      <c r="G55" s="34">
        <f t="shared" si="0"/>
        <v>7.5424486148346737E-2</v>
      </c>
      <c r="H55" s="34">
        <f t="shared" si="1"/>
        <v>0.14143580577896933</v>
      </c>
      <c r="I55" s="27">
        <f>December!G55</f>
        <v>0</v>
      </c>
      <c r="J55" s="27">
        <f>January!G55+February!H55+March!H55+April!H55+May!H55+June!H55+July!H55+August!H55+September!H55+October!H55+November!H55+December!H55</f>
        <v>184</v>
      </c>
      <c r="K55" s="27">
        <f>January!H55+February!I55+March!I55+April!I55+May!I55+June!I55+July!I55+August!I55+September!I55+October!I55+November!I55+December!I55</f>
        <v>965</v>
      </c>
      <c r="L55" s="27">
        <f>January!I55+February!J55+March!J55+April!J55+May!J55+June!J55+July!J55+August!J55+September!J55+October!J55+November!J55+December!J55</f>
        <v>7777</v>
      </c>
      <c r="M55" s="27">
        <f>January!J55+February!K55+March!K55+April!K55+May!K55+June!K55+July!K55+August!K55+September!K55+October!K55+November!K55+December!K55</f>
        <v>3467</v>
      </c>
      <c r="N55" s="27">
        <f>January!K55+February!L55+March!L55+April!L55+May!L55+June!L55+July!L55+August!L55+September!L55+October!L55+November!L55+December!L55</f>
        <v>4310</v>
      </c>
      <c r="O55" s="27">
        <f>January!L55+February!M55+March!M55+April!M55+May!M55+June!M55+July!M55+August!M55+September!M55+October!M55+November!M55+December!M55</f>
        <v>27</v>
      </c>
      <c r="P55" s="27">
        <f>January!M55+February!N55+March!N55+April!N55+May!N55+June!N55+July!N55+August!N55+September!N55+October!N55+November!N55+December!N55</f>
        <v>976</v>
      </c>
      <c r="Q55" s="27">
        <f>December!O55</f>
        <v>0</v>
      </c>
      <c r="R55" s="27">
        <f>January!O55+February!P55+March!P55+April!P55+May!P55+June!P55+July!P55+August!P55+September!P55+October!P55+November!P55+December!P55</f>
        <v>54</v>
      </c>
      <c r="S55" s="27">
        <f>January!P55+February!Q55+March!Q55+April!Q55+May!Q55+June!Q55+July!Q55+August!Q55+September!Q55+October!Q55+November!Q55+December!Q55</f>
        <v>4</v>
      </c>
      <c r="T55" s="27">
        <f>January!Q55+February!R55+March!R55+April!R55+May!R55+June!R55+July!R55+August!R55+September!R55+October!R55+November!R55+December!R55</f>
        <v>2091</v>
      </c>
      <c r="U55" s="27">
        <f>January!R55+February!S55+March!S55+April!S55+May!S55+June!S55+July!S55+August!S55+September!S55+October!S55+November!S55+December!S55</f>
        <v>1680</v>
      </c>
    </row>
    <row r="56" spans="1:21" x14ac:dyDescent="0.25">
      <c r="A56" s="26" t="s">
        <v>72</v>
      </c>
      <c r="B56" s="26">
        <v>18716</v>
      </c>
      <c r="C56" s="26">
        <v>18716</v>
      </c>
      <c r="D56" s="26">
        <f>December!D56</f>
        <v>0</v>
      </c>
      <c r="E56" s="26">
        <f>January!D56+February!E56+March!E56+April!E56+May!E56+June!E56+July!E56+August!E56+September!E56+October!E56+November!E56+December!E56</f>
        <v>691</v>
      </c>
      <c r="F56" s="26">
        <f>January!E56+February!F56+March!F56+April!F56+May!F56+June!F56+July!F56+August!F56+September!F56+October!F56+November!F56+December!F56</f>
        <v>758</v>
      </c>
      <c r="G56" s="33">
        <f t="shared" si="0"/>
        <v>3.69202821115623E-2</v>
      </c>
      <c r="H56" s="33">
        <f t="shared" si="1"/>
        <v>4.0500106860440262E-2</v>
      </c>
      <c r="I56" s="26">
        <f>December!G56</f>
        <v>0</v>
      </c>
      <c r="J56" s="26">
        <f>January!G56+February!H56+March!H56+April!H56+May!H56+June!H56+July!H56+August!H56+September!H56+October!H56+November!H56+December!H56</f>
        <v>250</v>
      </c>
      <c r="K56" s="26">
        <f>January!H56+February!I56+March!I56+April!I56+May!I56+June!I56+July!I56+August!I56+September!I56+October!I56+November!I56+December!I56</f>
        <v>342</v>
      </c>
      <c r="L56" s="26">
        <f>January!I56+February!J56+March!J56+April!J56+May!J56+June!J56+July!J56+August!J56+September!J56+October!J56+November!J56+December!J56</f>
        <v>4664</v>
      </c>
      <c r="M56" s="26">
        <f>January!J56+February!K56+March!K56+April!K56+May!K56+June!K56+July!K56+August!K56+September!K56+October!K56+November!K56+December!K56</f>
        <v>2263</v>
      </c>
      <c r="N56" s="26">
        <f>January!K56+February!L56+March!L56+April!L56+May!L56+June!L56+July!L56+August!L56+September!L56+October!L56+November!L56+December!L56</f>
        <v>2401</v>
      </c>
      <c r="O56" s="26">
        <f>January!L56+February!M56+March!M56+April!M56+May!M56+June!M56+July!M56+August!M56+September!M56+October!M56+November!M56+December!M56</f>
        <v>68</v>
      </c>
      <c r="P56" s="26">
        <f>January!M56+February!N56+March!N56+April!N56+May!N56+June!N56+July!N56+August!N56+September!N56+October!N56+November!N56+December!N56</f>
        <v>806</v>
      </c>
      <c r="Q56" s="26">
        <f>December!O56</f>
        <v>0</v>
      </c>
      <c r="R56" s="26">
        <f>January!O56+February!P56+March!P56+April!P56+May!P56+June!P56+July!P56+August!P56+September!P56+October!P56+November!P56+December!P56</f>
        <v>66</v>
      </c>
      <c r="S56" s="26">
        <f>January!P56+February!Q56+March!Q56+April!Q56+May!Q56+June!Q56+July!Q56+August!Q56+September!Q56+October!Q56+November!Q56+December!Q56</f>
        <v>5</v>
      </c>
      <c r="T56" s="26">
        <f>January!Q56+February!R56+March!R56+April!R56+May!R56+June!R56+July!R56+August!R56+September!R56+October!R56+November!R56+December!R56</f>
        <v>2129</v>
      </c>
      <c r="U56" s="26">
        <f>January!R56+February!S56+March!S56+April!S56+May!S56+June!S56+July!S56+August!S56+September!S56+October!S56+November!S56+December!S56</f>
        <v>1156</v>
      </c>
    </row>
    <row r="57" spans="1:21" x14ac:dyDescent="0.25">
      <c r="A57" s="32" t="s">
        <v>73</v>
      </c>
      <c r="B57" s="32">
        <v>1041932</v>
      </c>
      <c r="C57" s="32">
        <v>1041932</v>
      </c>
      <c r="D57" s="32">
        <f>SUM(D44:D56,D16:D38,D2:D11)</f>
        <v>0</v>
      </c>
      <c r="E57" s="32">
        <f>SUM(E44:E56,E16:E38,E2:E11)</f>
        <v>149965</v>
      </c>
      <c r="F57" s="32">
        <f>SUM(F44:F56,F16:F38,F2:F11)</f>
        <v>148356</v>
      </c>
      <c r="G57" s="32"/>
      <c r="H57" s="32"/>
      <c r="I57" s="32">
        <f>SUM(I44:I56,I16:I38,I2:I11)</f>
        <v>0</v>
      </c>
      <c r="J57" s="32">
        <f>SUM(J44:J56,J16:J38,J2:J11)</f>
        <v>89384</v>
      </c>
      <c r="K57" s="32">
        <f>SUM(K44:K56,K16:K38,K2:K11)</f>
        <v>77438</v>
      </c>
      <c r="L57" s="32">
        <f t="shared" ref="L57:U57" si="2">SUM(L44:L56,L16:L38,L2:L11)</f>
        <v>1517500</v>
      </c>
      <c r="M57" s="32">
        <f t="shared" si="2"/>
        <v>807686</v>
      </c>
      <c r="N57" s="32">
        <f t="shared" si="2"/>
        <v>709814</v>
      </c>
      <c r="O57" s="32">
        <f t="shared" si="2"/>
        <v>18359</v>
      </c>
      <c r="P57" s="32">
        <f t="shared" si="2"/>
        <v>167563</v>
      </c>
      <c r="Q57" s="32">
        <f t="shared" si="2"/>
        <v>0</v>
      </c>
      <c r="R57" s="32">
        <f t="shared" si="2"/>
        <v>12275</v>
      </c>
      <c r="S57" s="32">
        <f t="shared" si="2"/>
        <v>2220</v>
      </c>
      <c r="T57" s="32">
        <f t="shared" si="2"/>
        <v>201798</v>
      </c>
      <c r="U57" s="32">
        <f t="shared" si="2"/>
        <v>201798</v>
      </c>
    </row>
  </sheetData>
  <autoFilter ref="A1:U57"/>
  <dataValidations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: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." sqref="M1"/>
    <dataValidation allowBlank="1" showInputMessage="1" showErrorMessage="1" prompt="Based on the same report for end-of-year youth checkouts." sqref="N1"/>
    <dataValidation allowBlank="1" showInputMessage="1" showErrorMessage="1" prompt="Hoopla data comes via e-mail from staff at Hoopla Digital and may not arrive until after the 15th of the next month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R1"/>
    <dataValidation allowBlank="1" showInputMessage="1" showErrorMessage="1" prompt="The number of borrowers deleted during the month with your library listed as their home library regardless of where the patron's account was created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T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U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5" sqref="D5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57269</v>
      </c>
      <c r="D2" s="26">
        <v>57627</v>
      </c>
      <c r="E2" s="26">
        <v>487</v>
      </c>
      <c r="F2" s="26">
        <v>130</v>
      </c>
      <c r="G2" s="26">
        <v>56104</v>
      </c>
      <c r="H2" s="26">
        <v>205</v>
      </c>
      <c r="I2" s="26">
        <v>82</v>
      </c>
      <c r="J2" s="26">
        <v>10017</v>
      </c>
      <c r="K2" s="26">
        <v>4979</v>
      </c>
      <c r="L2" s="26">
        <v>5038</v>
      </c>
      <c r="M2" s="26">
        <v>132</v>
      </c>
      <c r="N2" s="26">
        <v>875</v>
      </c>
      <c r="O2" s="26">
        <v>9149</v>
      </c>
      <c r="P2" s="26">
        <v>64</v>
      </c>
      <c r="Q2" s="26">
        <v>4</v>
      </c>
      <c r="R2" s="26">
        <v>898</v>
      </c>
      <c r="S2" s="26">
        <v>1075</v>
      </c>
    </row>
    <row r="3" spans="1:19" x14ac:dyDescent="0.25">
      <c r="A3" s="27" t="s">
        <v>19</v>
      </c>
      <c r="B3" s="27">
        <v>22737</v>
      </c>
      <c r="C3" s="27">
        <v>23027</v>
      </c>
      <c r="D3" s="27">
        <v>23124</v>
      </c>
      <c r="E3" s="27">
        <v>261</v>
      </c>
      <c r="F3" s="27">
        <v>165</v>
      </c>
      <c r="G3" s="27">
        <v>22618</v>
      </c>
      <c r="H3" s="27">
        <v>73</v>
      </c>
      <c r="I3" s="27">
        <v>46</v>
      </c>
      <c r="J3" s="27">
        <v>3692</v>
      </c>
      <c r="K3" s="27">
        <v>1954</v>
      </c>
      <c r="L3" s="27">
        <v>1738</v>
      </c>
      <c r="M3" s="27">
        <v>110</v>
      </c>
      <c r="N3" s="27">
        <v>481</v>
      </c>
      <c r="O3" s="27">
        <v>3939</v>
      </c>
      <c r="P3" s="27">
        <v>22</v>
      </c>
      <c r="Q3" s="27">
        <v>26</v>
      </c>
      <c r="R3" s="27">
        <v>294</v>
      </c>
      <c r="S3" s="27">
        <v>493</v>
      </c>
    </row>
    <row r="4" spans="1:19" x14ac:dyDescent="0.25">
      <c r="A4" s="26" t="s">
        <v>20</v>
      </c>
      <c r="B4" s="26">
        <v>64927</v>
      </c>
      <c r="C4" s="26">
        <v>66220</v>
      </c>
      <c r="D4" s="26">
        <v>66252</v>
      </c>
      <c r="E4" s="26">
        <v>610</v>
      </c>
      <c r="F4" s="26">
        <v>578</v>
      </c>
      <c r="G4" s="26">
        <v>60159</v>
      </c>
      <c r="H4" s="26">
        <v>338</v>
      </c>
      <c r="I4" s="26">
        <v>95</v>
      </c>
      <c r="J4" s="26">
        <v>17486</v>
      </c>
      <c r="K4" s="26">
        <v>8483</v>
      </c>
      <c r="L4" s="26">
        <v>9003</v>
      </c>
      <c r="M4" s="26">
        <v>389</v>
      </c>
      <c r="N4" s="26">
        <v>1417</v>
      </c>
      <c r="O4" s="26">
        <v>6842</v>
      </c>
      <c r="P4" s="26">
        <v>82</v>
      </c>
      <c r="Q4" s="26">
        <v>2</v>
      </c>
      <c r="R4" s="26">
        <v>1155</v>
      </c>
      <c r="S4" s="26">
        <v>1275</v>
      </c>
    </row>
    <row r="5" spans="1:19" x14ac:dyDescent="0.25">
      <c r="A5" s="27" t="s">
        <v>21</v>
      </c>
      <c r="B5" s="27">
        <v>11333</v>
      </c>
      <c r="C5" s="27">
        <v>11366</v>
      </c>
      <c r="D5" s="27">
        <v>11384</v>
      </c>
      <c r="E5" s="27">
        <v>20</v>
      </c>
      <c r="F5" s="27">
        <v>2</v>
      </c>
      <c r="G5" s="27">
        <v>11090</v>
      </c>
      <c r="H5" s="27">
        <v>1</v>
      </c>
      <c r="I5" s="27">
        <v>0</v>
      </c>
      <c r="J5" s="27">
        <v>303</v>
      </c>
      <c r="K5" s="27">
        <v>134</v>
      </c>
      <c r="L5" s="27">
        <v>169</v>
      </c>
      <c r="M5" s="27">
        <v>10</v>
      </c>
      <c r="N5" s="27">
        <v>29</v>
      </c>
      <c r="O5" s="27">
        <v>199</v>
      </c>
      <c r="P5" s="27">
        <v>0</v>
      </c>
      <c r="Q5" s="27">
        <v>0</v>
      </c>
      <c r="R5" s="27">
        <v>70</v>
      </c>
      <c r="S5" s="27">
        <v>45</v>
      </c>
    </row>
    <row r="6" spans="1:19" x14ac:dyDescent="0.25">
      <c r="A6" s="26" t="s">
        <v>22</v>
      </c>
      <c r="B6" s="26">
        <v>60607</v>
      </c>
      <c r="C6" s="26">
        <v>60432</v>
      </c>
      <c r="D6" s="26">
        <v>60648</v>
      </c>
      <c r="E6" s="26">
        <v>513</v>
      </c>
      <c r="F6" s="26">
        <v>297</v>
      </c>
      <c r="G6" s="26">
        <v>56820</v>
      </c>
      <c r="H6" s="26">
        <v>278</v>
      </c>
      <c r="I6" s="26">
        <v>94</v>
      </c>
      <c r="J6" s="26">
        <v>13324</v>
      </c>
      <c r="K6" s="26">
        <v>5668</v>
      </c>
      <c r="L6" s="26">
        <v>7656</v>
      </c>
      <c r="M6" s="26">
        <v>169</v>
      </c>
      <c r="N6" s="26">
        <v>1324</v>
      </c>
      <c r="O6" s="26">
        <v>12592</v>
      </c>
      <c r="P6" s="26">
        <v>63</v>
      </c>
      <c r="Q6" s="26">
        <v>2</v>
      </c>
      <c r="R6" s="26">
        <v>1221</v>
      </c>
      <c r="S6" s="26">
        <v>1470</v>
      </c>
    </row>
    <row r="7" spans="1:19" x14ac:dyDescent="0.25">
      <c r="A7" s="27" t="s">
        <v>23</v>
      </c>
      <c r="B7" s="27">
        <v>13917</v>
      </c>
      <c r="C7" s="27">
        <v>14489</v>
      </c>
      <c r="D7" s="27">
        <v>14536</v>
      </c>
      <c r="E7" s="27">
        <v>72</v>
      </c>
      <c r="F7" s="27">
        <v>25</v>
      </c>
      <c r="G7" s="27">
        <v>14451</v>
      </c>
      <c r="H7" s="27">
        <v>15</v>
      </c>
      <c r="I7" s="27">
        <v>10</v>
      </c>
      <c r="J7" s="27">
        <v>1643</v>
      </c>
      <c r="K7" s="27">
        <v>1079</v>
      </c>
      <c r="L7" s="27">
        <v>564</v>
      </c>
      <c r="M7" s="27">
        <v>21</v>
      </c>
      <c r="N7" s="27">
        <v>152</v>
      </c>
      <c r="O7" s="27">
        <v>604</v>
      </c>
      <c r="P7" s="27">
        <v>4</v>
      </c>
      <c r="Q7" s="27">
        <v>0</v>
      </c>
      <c r="R7" s="27">
        <v>316</v>
      </c>
      <c r="S7" s="27">
        <v>257</v>
      </c>
    </row>
    <row r="8" spans="1:19" x14ac:dyDescent="0.25">
      <c r="A8" s="26" t="s">
        <v>24</v>
      </c>
      <c r="B8" s="26">
        <v>8472</v>
      </c>
      <c r="C8" s="26">
        <v>8658</v>
      </c>
      <c r="D8" s="26">
        <v>8752</v>
      </c>
      <c r="E8" s="26">
        <v>95</v>
      </c>
      <c r="F8" s="26">
        <v>1</v>
      </c>
      <c r="G8" s="26">
        <v>8586</v>
      </c>
      <c r="H8" s="26">
        <v>15</v>
      </c>
      <c r="I8" s="26">
        <v>0</v>
      </c>
      <c r="J8" s="26">
        <v>656</v>
      </c>
      <c r="K8" s="26">
        <v>537</v>
      </c>
      <c r="L8" s="26">
        <v>119</v>
      </c>
      <c r="M8" s="26">
        <v>15</v>
      </c>
      <c r="N8" s="26">
        <v>77</v>
      </c>
      <c r="O8" s="26">
        <v>547</v>
      </c>
      <c r="P8" s="26">
        <v>5</v>
      </c>
      <c r="Q8" s="26">
        <v>1</v>
      </c>
      <c r="R8" s="26">
        <v>139</v>
      </c>
      <c r="S8" s="26">
        <v>161</v>
      </c>
    </row>
    <row r="9" spans="1:19" x14ac:dyDescent="0.25">
      <c r="A9" s="27" t="s">
        <v>25</v>
      </c>
      <c r="B9" s="27">
        <v>11375</v>
      </c>
      <c r="C9" s="27">
        <v>11225</v>
      </c>
      <c r="D9" s="27">
        <v>11235</v>
      </c>
      <c r="E9" s="27">
        <v>30</v>
      </c>
      <c r="F9" s="27">
        <v>20</v>
      </c>
      <c r="G9" s="27">
        <v>11005</v>
      </c>
      <c r="H9" s="27">
        <v>5</v>
      </c>
      <c r="I9" s="27">
        <v>5</v>
      </c>
      <c r="J9" s="27">
        <v>516</v>
      </c>
      <c r="K9" s="27">
        <v>292</v>
      </c>
      <c r="L9" s="27">
        <v>224</v>
      </c>
      <c r="M9" s="27">
        <v>8</v>
      </c>
      <c r="N9" s="27">
        <v>67</v>
      </c>
      <c r="O9" s="27">
        <v>290</v>
      </c>
      <c r="P9" s="27">
        <v>0</v>
      </c>
      <c r="Q9" s="27">
        <v>0</v>
      </c>
      <c r="R9" s="27">
        <v>117</v>
      </c>
      <c r="S9" s="27">
        <v>13</v>
      </c>
    </row>
    <row r="10" spans="1:19" x14ac:dyDescent="0.25">
      <c r="A10" s="26" t="s">
        <v>26</v>
      </c>
      <c r="B10" s="26">
        <v>5656</v>
      </c>
      <c r="C10" s="26">
        <v>6110</v>
      </c>
      <c r="D10" s="26">
        <v>6171</v>
      </c>
      <c r="E10" s="26">
        <v>63</v>
      </c>
      <c r="F10" s="26">
        <v>2</v>
      </c>
      <c r="G10" s="26">
        <v>6034</v>
      </c>
      <c r="H10" s="26">
        <v>5</v>
      </c>
      <c r="I10" s="26">
        <v>0</v>
      </c>
      <c r="J10" s="26">
        <v>111</v>
      </c>
      <c r="K10" s="26">
        <v>21</v>
      </c>
      <c r="L10" s="26">
        <v>90</v>
      </c>
      <c r="M10" s="26">
        <v>0</v>
      </c>
      <c r="N10" s="26">
        <v>22</v>
      </c>
      <c r="O10" s="26">
        <v>138</v>
      </c>
      <c r="P10" s="26">
        <v>2</v>
      </c>
      <c r="Q10" s="26">
        <v>0</v>
      </c>
      <c r="R10" s="26">
        <v>42</v>
      </c>
      <c r="S10" s="26">
        <v>2</v>
      </c>
    </row>
    <row r="11" spans="1:19" x14ac:dyDescent="0.25">
      <c r="A11" s="27" t="s">
        <v>27</v>
      </c>
      <c r="B11" s="27">
        <v>465</v>
      </c>
      <c r="C11" s="27">
        <v>3966</v>
      </c>
      <c r="D11" s="27">
        <v>26267</v>
      </c>
      <c r="E11" s="27">
        <v>25801</v>
      </c>
      <c r="F11" s="27">
        <v>3500</v>
      </c>
      <c r="G11" s="27">
        <v>26267</v>
      </c>
      <c r="H11" s="27">
        <v>25801</v>
      </c>
      <c r="I11" s="27">
        <v>3500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3221</v>
      </c>
      <c r="D12" s="28">
        <v>3245</v>
      </c>
      <c r="E12" s="28">
        <v>36</v>
      </c>
      <c r="F12" s="28">
        <v>12</v>
      </c>
      <c r="G12" s="28">
        <v>3120</v>
      </c>
      <c r="H12" s="28">
        <v>13</v>
      </c>
      <c r="I12" s="28">
        <v>2</v>
      </c>
      <c r="J12" s="28">
        <v>371</v>
      </c>
      <c r="K12" s="28">
        <v>238</v>
      </c>
      <c r="L12" s="28">
        <v>133</v>
      </c>
      <c r="M12" s="28"/>
      <c r="N12" s="28">
        <v>57</v>
      </c>
      <c r="O12" s="28">
        <v>508</v>
      </c>
      <c r="P12" s="28">
        <v>3</v>
      </c>
      <c r="Q12" s="28">
        <v>1</v>
      </c>
      <c r="R12" s="28">
        <v>90</v>
      </c>
      <c r="S12" s="28">
        <v>75</v>
      </c>
    </row>
    <row r="13" spans="1:19" x14ac:dyDescent="0.25">
      <c r="A13" s="28" t="s">
        <v>29</v>
      </c>
      <c r="B13" s="28">
        <v>5077</v>
      </c>
      <c r="C13" s="28">
        <v>5073</v>
      </c>
      <c r="D13" s="28">
        <v>5089</v>
      </c>
      <c r="E13" s="28">
        <v>48</v>
      </c>
      <c r="F13" s="28">
        <v>32</v>
      </c>
      <c r="G13" s="28">
        <v>5011</v>
      </c>
      <c r="H13" s="28">
        <v>19</v>
      </c>
      <c r="I13" s="28">
        <v>17</v>
      </c>
      <c r="J13" s="28">
        <v>781</v>
      </c>
      <c r="K13" s="28">
        <v>431</v>
      </c>
      <c r="L13" s="28">
        <v>350</v>
      </c>
      <c r="M13" s="28"/>
      <c r="N13" s="28">
        <v>102</v>
      </c>
      <c r="O13" s="28">
        <v>383</v>
      </c>
      <c r="P13" s="28">
        <v>5</v>
      </c>
      <c r="Q13" s="28">
        <v>0</v>
      </c>
      <c r="R13" s="28">
        <v>184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15771</v>
      </c>
      <c r="D14" s="28">
        <v>15821</v>
      </c>
      <c r="E14" s="28">
        <v>118</v>
      </c>
      <c r="F14" s="28">
        <v>68</v>
      </c>
      <c r="G14" s="28">
        <v>15500</v>
      </c>
      <c r="H14" s="28">
        <v>63</v>
      </c>
      <c r="I14" s="28">
        <v>17</v>
      </c>
      <c r="J14" s="28">
        <v>1474</v>
      </c>
      <c r="K14" s="28">
        <v>928</v>
      </c>
      <c r="L14" s="28">
        <v>546</v>
      </c>
      <c r="M14" s="28"/>
      <c r="N14" s="28">
        <v>185</v>
      </c>
      <c r="O14" s="28">
        <v>1306</v>
      </c>
      <c r="P14" s="28">
        <v>8</v>
      </c>
      <c r="Q14" s="28">
        <v>1</v>
      </c>
      <c r="R14" s="28">
        <v>466</v>
      </c>
      <c r="S14" s="28">
        <v>242</v>
      </c>
    </row>
    <row r="15" spans="1:19" x14ac:dyDescent="0.25">
      <c r="A15" s="28" t="s">
        <v>31</v>
      </c>
      <c r="B15" s="28">
        <v>10735</v>
      </c>
      <c r="C15" s="28">
        <v>10706</v>
      </c>
      <c r="D15" s="28">
        <v>10686</v>
      </c>
      <c r="E15" s="28">
        <v>61</v>
      </c>
      <c r="F15" s="28">
        <v>81</v>
      </c>
      <c r="G15" s="28">
        <v>10477</v>
      </c>
      <c r="H15" s="28">
        <v>27</v>
      </c>
      <c r="I15" s="28">
        <v>18</v>
      </c>
      <c r="J15" s="28">
        <v>1479</v>
      </c>
      <c r="K15" s="28">
        <v>947</v>
      </c>
      <c r="L15" s="28">
        <v>532</v>
      </c>
      <c r="M15" s="28"/>
      <c r="N15" s="28">
        <v>166</v>
      </c>
      <c r="O15" s="28">
        <v>913</v>
      </c>
      <c r="P15" s="28">
        <v>13</v>
      </c>
      <c r="Q15" s="28">
        <v>1</v>
      </c>
      <c r="R15" s="28">
        <v>330</v>
      </c>
      <c r="S15" s="28">
        <v>353</v>
      </c>
    </row>
    <row r="16" spans="1:19" x14ac:dyDescent="0.25">
      <c r="A16" s="29" t="s">
        <v>32</v>
      </c>
      <c r="B16" s="29">
        <v>35759</v>
      </c>
      <c r="C16" s="29">
        <v>34771</v>
      </c>
      <c r="D16" s="29">
        <v>34841</v>
      </c>
      <c r="E16" s="29">
        <v>263</v>
      </c>
      <c r="F16" s="29">
        <v>193</v>
      </c>
      <c r="G16" s="29">
        <v>34108</v>
      </c>
      <c r="H16" s="29">
        <v>122</v>
      </c>
      <c r="I16" s="29">
        <v>54</v>
      </c>
      <c r="J16" s="29">
        <v>4105</v>
      </c>
      <c r="K16" s="29">
        <v>2544</v>
      </c>
      <c r="L16" s="29">
        <v>1561</v>
      </c>
      <c r="M16" s="29">
        <v>66</v>
      </c>
      <c r="N16" s="29">
        <v>510</v>
      </c>
      <c r="O16" s="29">
        <v>3110</v>
      </c>
      <c r="P16" s="29">
        <v>29</v>
      </c>
      <c r="Q16" s="29">
        <v>3</v>
      </c>
      <c r="R16" s="29">
        <v>1070</v>
      </c>
      <c r="S16" s="29">
        <v>817</v>
      </c>
    </row>
    <row r="17" spans="1:19" x14ac:dyDescent="0.25">
      <c r="A17" s="27" t="s">
        <v>33</v>
      </c>
      <c r="B17" s="27">
        <v>8497</v>
      </c>
      <c r="C17" s="27">
        <v>8575</v>
      </c>
      <c r="D17" s="27">
        <v>8602</v>
      </c>
      <c r="E17" s="27">
        <v>146</v>
      </c>
      <c r="F17" s="27">
        <v>119</v>
      </c>
      <c r="G17" s="27">
        <v>8294</v>
      </c>
      <c r="H17" s="27">
        <v>5</v>
      </c>
      <c r="I17" s="27">
        <v>16</v>
      </c>
      <c r="J17" s="27">
        <v>325</v>
      </c>
      <c r="K17" s="27">
        <v>177</v>
      </c>
      <c r="L17" s="27">
        <v>148</v>
      </c>
      <c r="M17" s="27">
        <v>19</v>
      </c>
      <c r="N17" s="27">
        <v>49</v>
      </c>
      <c r="O17" s="27">
        <v>456</v>
      </c>
      <c r="P17" s="27">
        <v>4</v>
      </c>
      <c r="Q17" s="27">
        <v>0</v>
      </c>
      <c r="R17" s="27">
        <v>63</v>
      </c>
      <c r="S17" s="27">
        <v>45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15286</v>
      </c>
      <c r="E18" s="26">
        <v>165</v>
      </c>
      <c r="F18" s="26">
        <v>166</v>
      </c>
      <c r="G18" s="26">
        <v>14988</v>
      </c>
      <c r="H18" s="26">
        <v>70</v>
      </c>
      <c r="I18" s="26">
        <v>32</v>
      </c>
      <c r="J18" s="26">
        <v>3961</v>
      </c>
      <c r="K18" s="26">
        <v>1449</v>
      </c>
      <c r="L18" s="26">
        <v>2512</v>
      </c>
      <c r="M18" s="26">
        <v>166</v>
      </c>
      <c r="N18" s="26">
        <v>338</v>
      </c>
      <c r="O18" s="26">
        <v>3722</v>
      </c>
      <c r="P18" s="26">
        <v>15</v>
      </c>
      <c r="Q18" s="26">
        <v>0</v>
      </c>
      <c r="R18" s="26">
        <v>649</v>
      </c>
      <c r="S18" s="26">
        <v>405</v>
      </c>
    </row>
    <row r="19" spans="1:19" x14ac:dyDescent="0.25">
      <c r="A19" s="27" t="s">
        <v>35</v>
      </c>
      <c r="B19" s="27">
        <v>9239</v>
      </c>
      <c r="C19" s="27">
        <v>9396</v>
      </c>
      <c r="D19" s="27">
        <v>9445</v>
      </c>
      <c r="E19" s="27">
        <v>49</v>
      </c>
      <c r="F19" s="27">
        <v>0</v>
      </c>
      <c r="G19" s="27">
        <v>9365</v>
      </c>
      <c r="H19" s="27">
        <v>1</v>
      </c>
      <c r="I19" s="27">
        <v>0</v>
      </c>
      <c r="J19" s="27">
        <v>197</v>
      </c>
      <c r="K19" s="27">
        <v>119</v>
      </c>
      <c r="L19" s="27">
        <v>78</v>
      </c>
      <c r="M19" s="27">
        <v>0</v>
      </c>
      <c r="N19" s="27">
        <v>24</v>
      </c>
      <c r="O19" s="27">
        <v>114</v>
      </c>
      <c r="P19" s="27">
        <v>1</v>
      </c>
      <c r="Q19" s="27">
        <v>0</v>
      </c>
      <c r="R19" s="27">
        <v>88</v>
      </c>
      <c r="S19" s="27">
        <v>47</v>
      </c>
    </row>
    <row r="20" spans="1:19" x14ac:dyDescent="0.25">
      <c r="A20" s="26" t="s">
        <v>36</v>
      </c>
      <c r="B20" s="26">
        <v>33625</v>
      </c>
      <c r="C20" s="26">
        <v>33994</v>
      </c>
      <c r="D20" s="26">
        <v>33883</v>
      </c>
      <c r="E20" s="26">
        <v>209</v>
      </c>
      <c r="F20" s="26">
        <v>320</v>
      </c>
      <c r="G20" s="26">
        <v>32027</v>
      </c>
      <c r="H20" s="26">
        <v>83</v>
      </c>
      <c r="I20" s="26">
        <v>52</v>
      </c>
      <c r="J20" s="26">
        <v>5928</v>
      </c>
      <c r="K20" s="26">
        <v>3049</v>
      </c>
      <c r="L20" s="26">
        <v>2879</v>
      </c>
      <c r="M20" s="26">
        <v>29</v>
      </c>
      <c r="N20" s="26">
        <v>607</v>
      </c>
      <c r="O20" s="26">
        <v>3189</v>
      </c>
      <c r="P20" s="26">
        <v>28</v>
      </c>
      <c r="Q20" s="26">
        <v>2</v>
      </c>
      <c r="R20" s="26">
        <v>419</v>
      </c>
      <c r="S20" s="26">
        <v>843</v>
      </c>
    </row>
    <row r="21" spans="1:19" x14ac:dyDescent="0.25">
      <c r="A21" s="27" t="s">
        <v>37</v>
      </c>
      <c r="B21" s="27">
        <v>27975</v>
      </c>
      <c r="C21" s="27">
        <v>28452</v>
      </c>
      <c r="D21" s="27">
        <v>28544</v>
      </c>
      <c r="E21" s="27">
        <v>133</v>
      </c>
      <c r="F21" s="27">
        <v>41</v>
      </c>
      <c r="G21" s="27">
        <v>27280</v>
      </c>
      <c r="H21" s="27">
        <v>34</v>
      </c>
      <c r="I21" s="27">
        <v>5</v>
      </c>
      <c r="J21" s="27">
        <v>4580</v>
      </c>
      <c r="K21" s="27">
        <v>2543</v>
      </c>
      <c r="L21" s="27">
        <v>2037</v>
      </c>
      <c r="M21" s="27">
        <v>61</v>
      </c>
      <c r="N21" s="27">
        <v>678</v>
      </c>
      <c r="O21" s="27">
        <v>5161</v>
      </c>
      <c r="P21" s="27">
        <v>30</v>
      </c>
      <c r="Q21" s="27">
        <v>4</v>
      </c>
      <c r="R21" s="27">
        <v>230</v>
      </c>
      <c r="S21" s="27">
        <v>449</v>
      </c>
    </row>
    <row r="22" spans="1:19" x14ac:dyDescent="0.25">
      <c r="A22" s="26" t="s">
        <v>38</v>
      </c>
      <c r="B22" s="26">
        <v>20034</v>
      </c>
      <c r="C22" s="26">
        <v>19671</v>
      </c>
      <c r="D22" s="26">
        <v>19703</v>
      </c>
      <c r="E22" s="26">
        <v>68</v>
      </c>
      <c r="F22" s="26">
        <v>36</v>
      </c>
      <c r="G22" s="26">
        <v>18489</v>
      </c>
      <c r="H22" s="26">
        <v>11</v>
      </c>
      <c r="I22" s="26">
        <v>9</v>
      </c>
      <c r="J22" s="26">
        <v>943</v>
      </c>
      <c r="K22" s="26">
        <v>502</v>
      </c>
      <c r="L22" s="26">
        <v>441</v>
      </c>
      <c r="M22" s="26">
        <v>10</v>
      </c>
      <c r="N22" s="26">
        <v>148</v>
      </c>
      <c r="O22" s="26">
        <v>1770</v>
      </c>
      <c r="P22" s="26">
        <v>13</v>
      </c>
      <c r="Q22" s="26">
        <v>0</v>
      </c>
      <c r="R22" s="26">
        <v>228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21991</v>
      </c>
      <c r="D23" s="27">
        <v>22126</v>
      </c>
      <c r="E23" s="27">
        <v>234</v>
      </c>
      <c r="F23" s="27">
        <v>99</v>
      </c>
      <c r="G23" s="27">
        <v>21100</v>
      </c>
      <c r="H23" s="27">
        <v>59</v>
      </c>
      <c r="I23" s="27">
        <v>38</v>
      </c>
      <c r="J23" s="27">
        <v>4820</v>
      </c>
      <c r="K23" s="27">
        <v>2187</v>
      </c>
      <c r="L23" s="27">
        <v>2633</v>
      </c>
      <c r="M23" s="27">
        <v>128</v>
      </c>
      <c r="N23" s="27">
        <v>501</v>
      </c>
      <c r="O23" s="27">
        <v>3303</v>
      </c>
      <c r="P23" s="27">
        <v>83</v>
      </c>
      <c r="Q23" s="27">
        <v>1</v>
      </c>
      <c r="R23" s="27">
        <v>549</v>
      </c>
      <c r="S23" s="27">
        <v>683</v>
      </c>
    </row>
    <row r="24" spans="1:19" x14ac:dyDescent="0.25">
      <c r="A24" s="26" t="s">
        <v>40</v>
      </c>
      <c r="B24" s="26">
        <v>85313</v>
      </c>
      <c r="C24" s="26">
        <v>87095</v>
      </c>
      <c r="D24" s="26">
        <v>87224</v>
      </c>
      <c r="E24" s="26">
        <v>894</v>
      </c>
      <c r="F24" s="26">
        <v>765</v>
      </c>
      <c r="G24" s="26">
        <v>77088</v>
      </c>
      <c r="H24" s="26">
        <v>399</v>
      </c>
      <c r="I24" s="26">
        <v>146</v>
      </c>
      <c r="J24" s="26">
        <v>20651</v>
      </c>
      <c r="K24" s="26">
        <v>11450</v>
      </c>
      <c r="L24" s="26">
        <v>9201</v>
      </c>
      <c r="M24" s="26">
        <v>738</v>
      </c>
      <c r="N24" s="26">
        <v>1909</v>
      </c>
      <c r="O24" s="26">
        <v>18062</v>
      </c>
      <c r="P24" s="26">
        <v>250</v>
      </c>
      <c r="Q24" s="26">
        <v>8</v>
      </c>
      <c r="R24" s="26">
        <v>1720</v>
      </c>
      <c r="S24" s="26">
        <v>1921</v>
      </c>
    </row>
    <row r="25" spans="1:19" x14ac:dyDescent="0.25">
      <c r="A25" s="27" t="s">
        <v>41</v>
      </c>
      <c r="B25" s="27">
        <v>13409</v>
      </c>
      <c r="C25" s="27">
        <v>13555</v>
      </c>
      <c r="D25" s="27">
        <v>13221</v>
      </c>
      <c r="E25" s="27">
        <v>105</v>
      </c>
      <c r="F25" s="27">
        <v>439</v>
      </c>
      <c r="G25" s="27">
        <v>12783</v>
      </c>
      <c r="H25" s="27">
        <v>42</v>
      </c>
      <c r="I25" s="27">
        <v>58</v>
      </c>
      <c r="J25" s="27">
        <v>1586</v>
      </c>
      <c r="K25" s="27">
        <v>887</v>
      </c>
      <c r="L25" s="27">
        <v>699</v>
      </c>
      <c r="M25" s="27">
        <v>30</v>
      </c>
      <c r="N25" s="27">
        <v>177</v>
      </c>
      <c r="O25" s="27">
        <v>924</v>
      </c>
      <c r="P25" s="27">
        <v>11</v>
      </c>
      <c r="Q25" s="27">
        <v>0</v>
      </c>
      <c r="R25" s="27">
        <v>445</v>
      </c>
      <c r="S25" s="27">
        <v>232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20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16119</v>
      </c>
      <c r="D27" s="27">
        <v>16251</v>
      </c>
      <c r="E27" s="27">
        <v>138</v>
      </c>
      <c r="F27" s="27">
        <v>6</v>
      </c>
      <c r="G27" s="27">
        <v>15771</v>
      </c>
      <c r="H27" s="27">
        <v>45</v>
      </c>
      <c r="I27" s="27">
        <v>1</v>
      </c>
      <c r="J27" s="27">
        <v>1355</v>
      </c>
      <c r="K27" s="27">
        <v>896</v>
      </c>
      <c r="L27" s="27">
        <v>459</v>
      </c>
      <c r="M27" s="27">
        <v>17</v>
      </c>
      <c r="N27" s="27">
        <v>148</v>
      </c>
      <c r="O27" s="27">
        <v>1036</v>
      </c>
      <c r="P27" s="27">
        <v>15</v>
      </c>
      <c r="Q27" s="27">
        <v>0</v>
      </c>
      <c r="R27" s="27">
        <v>260</v>
      </c>
      <c r="S27" s="27">
        <v>205</v>
      </c>
    </row>
    <row r="28" spans="1:19" x14ac:dyDescent="0.25">
      <c r="A28" s="26" t="s">
        <v>44</v>
      </c>
      <c r="B28" s="26">
        <v>3808</v>
      </c>
      <c r="C28" s="26">
        <v>3976</v>
      </c>
      <c r="D28" s="26">
        <v>4017</v>
      </c>
      <c r="E28" s="26">
        <v>65</v>
      </c>
      <c r="F28" s="26">
        <v>24</v>
      </c>
      <c r="G28" s="26">
        <v>3973</v>
      </c>
      <c r="H28" s="26">
        <v>24</v>
      </c>
      <c r="I28" s="26">
        <v>0</v>
      </c>
      <c r="J28" s="26">
        <v>582</v>
      </c>
      <c r="K28" s="26">
        <v>403</v>
      </c>
      <c r="L28" s="26">
        <v>179</v>
      </c>
      <c r="M28" s="26">
        <v>8</v>
      </c>
      <c r="N28" s="26">
        <v>85</v>
      </c>
      <c r="O28" s="26">
        <v>545</v>
      </c>
      <c r="P28" s="26">
        <v>6</v>
      </c>
      <c r="Q28" s="26">
        <v>1</v>
      </c>
      <c r="R28" s="26">
        <v>52</v>
      </c>
      <c r="S28" s="26">
        <v>81</v>
      </c>
    </row>
    <row r="29" spans="1:19" x14ac:dyDescent="0.25">
      <c r="A29" s="27" t="s">
        <v>45</v>
      </c>
      <c r="B29" s="27">
        <v>16777</v>
      </c>
      <c r="C29" s="27">
        <v>17309</v>
      </c>
      <c r="D29" s="27">
        <v>17374</v>
      </c>
      <c r="E29" s="27">
        <v>157</v>
      </c>
      <c r="F29" s="27">
        <v>92</v>
      </c>
      <c r="G29" s="27">
        <v>17033</v>
      </c>
      <c r="H29" s="27">
        <v>49</v>
      </c>
      <c r="I29" s="27">
        <v>29</v>
      </c>
      <c r="J29" s="27">
        <v>3804</v>
      </c>
      <c r="K29" s="27">
        <v>1743</v>
      </c>
      <c r="L29" s="27">
        <v>2061</v>
      </c>
      <c r="M29" s="27">
        <v>25</v>
      </c>
      <c r="N29" s="27">
        <v>330</v>
      </c>
      <c r="O29" s="27">
        <v>1859</v>
      </c>
      <c r="P29" s="27">
        <v>16</v>
      </c>
      <c r="Q29" s="27">
        <v>0</v>
      </c>
      <c r="R29" s="27">
        <v>471</v>
      </c>
      <c r="S29" s="27">
        <v>401</v>
      </c>
    </row>
    <row r="30" spans="1:19" x14ac:dyDescent="0.25">
      <c r="A30" s="26" t="s">
        <v>46</v>
      </c>
      <c r="B30" s="26">
        <v>1201</v>
      </c>
      <c r="C30" s="26">
        <v>1216</v>
      </c>
      <c r="D30" s="26">
        <v>1221</v>
      </c>
      <c r="E30" s="26">
        <v>6</v>
      </c>
      <c r="F30" s="26">
        <v>1</v>
      </c>
      <c r="G30" s="26">
        <v>1074</v>
      </c>
      <c r="H30" s="26">
        <v>2</v>
      </c>
      <c r="I30" s="26">
        <v>0</v>
      </c>
      <c r="J30" s="26">
        <v>85</v>
      </c>
      <c r="K30" s="26">
        <v>61</v>
      </c>
      <c r="L30" s="26">
        <v>24</v>
      </c>
      <c r="M30" s="26">
        <v>0</v>
      </c>
      <c r="N30" s="26">
        <v>22</v>
      </c>
      <c r="O30" s="26">
        <v>168</v>
      </c>
      <c r="P30" s="26">
        <v>3</v>
      </c>
      <c r="Q30" s="26">
        <v>5</v>
      </c>
      <c r="R30" s="26">
        <v>94</v>
      </c>
      <c r="S30" s="26">
        <v>15</v>
      </c>
    </row>
    <row r="31" spans="1:19" x14ac:dyDescent="0.25">
      <c r="A31" s="27" t="s">
        <v>47</v>
      </c>
      <c r="B31" s="27">
        <v>22225</v>
      </c>
      <c r="C31" s="27">
        <v>22009</v>
      </c>
      <c r="D31" s="27">
        <v>22100</v>
      </c>
      <c r="E31" s="27">
        <v>95</v>
      </c>
      <c r="F31" s="27">
        <v>4</v>
      </c>
      <c r="G31" s="27">
        <v>21214</v>
      </c>
      <c r="H31" s="27">
        <v>29</v>
      </c>
      <c r="I31" s="27">
        <v>1</v>
      </c>
      <c r="J31" s="27">
        <v>857</v>
      </c>
      <c r="K31" s="27">
        <v>390</v>
      </c>
      <c r="L31" s="27">
        <v>467</v>
      </c>
      <c r="M31" s="27">
        <v>34</v>
      </c>
      <c r="N31" s="27">
        <v>91</v>
      </c>
      <c r="O31" s="27">
        <v>611</v>
      </c>
      <c r="P31" s="27">
        <v>0</v>
      </c>
      <c r="Q31" s="27">
        <v>0</v>
      </c>
      <c r="R31" s="27">
        <v>251</v>
      </c>
      <c r="S31" s="27">
        <v>73</v>
      </c>
    </row>
    <row r="32" spans="1:19" x14ac:dyDescent="0.25">
      <c r="A32" s="26" t="s">
        <v>48</v>
      </c>
      <c r="B32" s="26">
        <v>22425</v>
      </c>
      <c r="C32" s="26">
        <v>23163</v>
      </c>
      <c r="D32" s="26">
        <v>23283</v>
      </c>
      <c r="E32" s="26">
        <v>171</v>
      </c>
      <c r="F32" s="26">
        <v>51</v>
      </c>
      <c r="G32" s="26">
        <v>23022</v>
      </c>
      <c r="H32" s="26">
        <v>106</v>
      </c>
      <c r="I32" s="26">
        <v>46</v>
      </c>
      <c r="J32" s="26">
        <v>4290</v>
      </c>
      <c r="K32" s="26">
        <v>2775</v>
      </c>
      <c r="L32" s="26">
        <v>1515</v>
      </c>
      <c r="M32" s="26">
        <v>53</v>
      </c>
      <c r="N32" s="26">
        <v>517</v>
      </c>
      <c r="O32" s="26">
        <v>2509</v>
      </c>
      <c r="P32" s="26">
        <v>26</v>
      </c>
      <c r="Q32" s="26">
        <v>17</v>
      </c>
      <c r="R32" s="26">
        <v>551</v>
      </c>
      <c r="S32" s="26">
        <v>516</v>
      </c>
    </row>
    <row r="33" spans="1:19" x14ac:dyDescent="0.25">
      <c r="A33" s="27" t="s">
        <v>49</v>
      </c>
      <c r="B33" s="27">
        <v>23561</v>
      </c>
      <c r="C33" s="27">
        <v>24063</v>
      </c>
      <c r="D33" s="27">
        <v>24121</v>
      </c>
      <c r="E33" s="27">
        <v>68</v>
      </c>
      <c r="F33" s="27">
        <v>10</v>
      </c>
      <c r="G33" s="27">
        <v>23576</v>
      </c>
      <c r="H33" s="27">
        <v>32</v>
      </c>
      <c r="I33" s="27">
        <v>2</v>
      </c>
      <c r="J33" s="27">
        <v>2618</v>
      </c>
      <c r="K33" s="27">
        <v>1971</v>
      </c>
      <c r="L33" s="27">
        <v>647</v>
      </c>
      <c r="M33" s="27">
        <v>2</v>
      </c>
      <c r="N33" s="27">
        <v>299</v>
      </c>
      <c r="O33" s="27">
        <v>3261</v>
      </c>
      <c r="P33" s="27">
        <v>10</v>
      </c>
      <c r="Q33" s="27">
        <v>4</v>
      </c>
      <c r="R33" s="27">
        <v>569</v>
      </c>
      <c r="S33" s="27">
        <v>899</v>
      </c>
    </row>
    <row r="34" spans="1:19" x14ac:dyDescent="0.25">
      <c r="A34" s="26" t="s">
        <v>50</v>
      </c>
      <c r="B34" s="26">
        <v>10623</v>
      </c>
      <c r="C34" s="26">
        <v>10915</v>
      </c>
      <c r="D34" s="26">
        <v>10956</v>
      </c>
      <c r="E34" s="26">
        <v>59</v>
      </c>
      <c r="F34" s="26">
        <v>18</v>
      </c>
      <c r="G34" s="26">
        <v>10792</v>
      </c>
      <c r="H34" s="26">
        <v>10</v>
      </c>
      <c r="I34" s="26">
        <v>0</v>
      </c>
      <c r="J34" s="26">
        <v>2416</v>
      </c>
      <c r="K34" s="26">
        <v>1562</v>
      </c>
      <c r="L34" s="26">
        <v>854</v>
      </c>
      <c r="M34" s="26">
        <v>39</v>
      </c>
      <c r="N34" s="26">
        <v>306</v>
      </c>
      <c r="O34" s="26">
        <v>1261</v>
      </c>
      <c r="P34" s="26">
        <v>23</v>
      </c>
      <c r="Q34" s="26">
        <v>0</v>
      </c>
      <c r="R34" s="26">
        <v>135</v>
      </c>
      <c r="S34" s="26">
        <v>244</v>
      </c>
    </row>
    <row r="35" spans="1:19" x14ac:dyDescent="0.25">
      <c r="A35" s="27" t="s">
        <v>51</v>
      </c>
      <c r="B35" s="27">
        <v>68181</v>
      </c>
      <c r="C35" s="27">
        <v>65179</v>
      </c>
      <c r="D35" s="27">
        <v>65333</v>
      </c>
      <c r="E35" s="27">
        <v>474</v>
      </c>
      <c r="F35" s="27">
        <v>320</v>
      </c>
      <c r="G35" s="27">
        <v>62559</v>
      </c>
      <c r="H35" s="27">
        <v>300</v>
      </c>
      <c r="I35" s="27">
        <v>92</v>
      </c>
      <c r="J35" s="27">
        <v>12030</v>
      </c>
      <c r="K35" s="27">
        <v>6217</v>
      </c>
      <c r="L35" s="27">
        <v>5813</v>
      </c>
      <c r="M35" s="27">
        <v>180</v>
      </c>
      <c r="N35" s="27">
        <v>1256</v>
      </c>
      <c r="O35" s="27">
        <v>13304</v>
      </c>
      <c r="P35" s="27">
        <v>77</v>
      </c>
      <c r="Q35" s="27">
        <v>1</v>
      </c>
      <c r="R35" s="27">
        <v>1177</v>
      </c>
      <c r="S35" s="27">
        <v>1236</v>
      </c>
    </row>
    <row r="36" spans="1:19" x14ac:dyDescent="0.25">
      <c r="A36" s="26" t="s">
        <v>52</v>
      </c>
      <c r="B36" s="26">
        <v>20677</v>
      </c>
      <c r="C36" s="26">
        <v>20650</v>
      </c>
      <c r="D36" s="26">
        <v>20747</v>
      </c>
      <c r="E36" s="26">
        <v>104</v>
      </c>
      <c r="F36" s="26">
        <v>7</v>
      </c>
      <c r="G36" s="26">
        <v>20480</v>
      </c>
      <c r="H36" s="26">
        <v>38</v>
      </c>
      <c r="I36" s="26">
        <v>3</v>
      </c>
      <c r="J36" s="26">
        <v>2106</v>
      </c>
      <c r="K36" s="26">
        <v>1231</v>
      </c>
      <c r="L36" s="26">
        <v>875</v>
      </c>
      <c r="M36" s="26">
        <v>54</v>
      </c>
      <c r="N36" s="26">
        <v>253</v>
      </c>
      <c r="O36" s="26">
        <v>1646</v>
      </c>
      <c r="P36" s="26">
        <v>8</v>
      </c>
      <c r="Q36" s="26">
        <v>1</v>
      </c>
      <c r="R36" s="26">
        <v>460</v>
      </c>
      <c r="S36" s="26">
        <v>292</v>
      </c>
    </row>
    <row r="37" spans="1:19" x14ac:dyDescent="0.25">
      <c r="A37" s="27" t="s">
        <v>53</v>
      </c>
      <c r="B37" s="27">
        <v>30973</v>
      </c>
      <c r="C37" s="27">
        <v>31956</v>
      </c>
      <c r="D37" s="27">
        <v>32057</v>
      </c>
      <c r="E37" s="27">
        <v>191</v>
      </c>
      <c r="F37" s="27">
        <v>90</v>
      </c>
      <c r="G37" s="27">
        <v>30474</v>
      </c>
      <c r="H37" s="27">
        <v>85</v>
      </c>
      <c r="I37" s="27">
        <v>53</v>
      </c>
      <c r="J37" s="27">
        <v>4922</v>
      </c>
      <c r="K37" s="27">
        <v>2780</v>
      </c>
      <c r="L37" s="27">
        <v>2142</v>
      </c>
      <c r="M37" s="27">
        <v>68</v>
      </c>
      <c r="N37" s="27">
        <v>833</v>
      </c>
      <c r="O37" s="27">
        <v>6317</v>
      </c>
      <c r="P37" s="27">
        <v>84</v>
      </c>
      <c r="Q37" s="27">
        <v>19</v>
      </c>
      <c r="R37" s="27">
        <v>434</v>
      </c>
      <c r="S37" s="27">
        <v>214</v>
      </c>
    </row>
    <row r="38" spans="1:19" x14ac:dyDescent="0.25">
      <c r="A38" s="26" t="s">
        <v>54</v>
      </c>
      <c r="B38" s="26">
        <v>6874</v>
      </c>
      <c r="C38" s="26">
        <v>7384</v>
      </c>
      <c r="D38" s="26">
        <v>7461</v>
      </c>
      <c r="E38" s="26">
        <v>79</v>
      </c>
      <c r="F38" s="26">
        <v>2</v>
      </c>
      <c r="G38" s="26">
        <v>7453</v>
      </c>
      <c r="H38" s="26">
        <v>20</v>
      </c>
      <c r="I38" s="26">
        <v>0</v>
      </c>
      <c r="J38" s="26">
        <v>127</v>
      </c>
      <c r="K38" s="26">
        <v>73</v>
      </c>
      <c r="L38" s="26">
        <v>54</v>
      </c>
      <c r="M38" s="26">
        <v>5</v>
      </c>
      <c r="N38" s="26">
        <v>23</v>
      </c>
      <c r="O38" s="26">
        <v>282</v>
      </c>
      <c r="P38" s="26">
        <v>7</v>
      </c>
      <c r="Q38" s="26">
        <v>0</v>
      </c>
      <c r="R38" s="26">
        <v>60</v>
      </c>
      <c r="S38" s="26">
        <v>27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4912</v>
      </c>
      <c r="E42" s="30">
        <v>15</v>
      </c>
      <c r="F42" s="30">
        <v>0</v>
      </c>
      <c r="G42" s="30">
        <v>4217</v>
      </c>
      <c r="H42" s="30">
        <v>6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54770</v>
      </c>
      <c r="E44" s="31">
        <v>15</v>
      </c>
      <c r="F44" s="31">
        <v>0</v>
      </c>
      <c r="G44" s="31">
        <v>42723</v>
      </c>
      <c r="H44" s="31">
        <v>7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6089</v>
      </c>
      <c r="D45" s="27">
        <v>6107</v>
      </c>
      <c r="E45" s="27">
        <v>24</v>
      </c>
      <c r="F45" s="27">
        <v>6</v>
      </c>
      <c r="G45" s="27">
        <v>5991</v>
      </c>
      <c r="H45" s="27">
        <v>12</v>
      </c>
      <c r="I45" s="27">
        <v>1</v>
      </c>
      <c r="J45" s="27">
        <v>394</v>
      </c>
      <c r="K45" s="27">
        <v>201</v>
      </c>
      <c r="L45" s="27">
        <v>193</v>
      </c>
      <c r="M45" s="27">
        <v>2</v>
      </c>
      <c r="N45" s="27">
        <v>57</v>
      </c>
      <c r="O45" s="27">
        <v>435</v>
      </c>
      <c r="P45" s="27">
        <v>4</v>
      </c>
      <c r="Q45" s="27">
        <v>1</v>
      </c>
      <c r="R45" s="27">
        <v>47</v>
      </c>
      <c r="S45" s="27">
        <v>115</v>
      </c>
    </row>
    <row r="46" spans="1:19" x14ac:dyDescent="0.25">
      <c r="A46" s="26" t="s">
        <v>62</v>
      </c>
      <c r="B46" s="26">
        <v>6370</v>
      </c>
      <c r="C46" s="26">
        <v>6617</v>
      </c>
      <c r="D46" s="26">
        <v>6646</v>
      </c>
      <c r="E46" s="26">
        <v>32</v>
      </c>
      <c r="F46" s="26">
        <v>3</v>
      </c>
      <c r="G46" s="26">
        <v>6608</v>
      </c>
      <c r="H46" s="26">
        <v>7</v>
      </c>
      <c r="I46" s="26">
        <v>0</v>
      </c>
      <c r="J46" s="26">
        <v>1103</v>
      </c>
      <c r="K46" s="26">
        <v>351</v>
      </c>
      <c r="L46" s="26">
        <v>752</v>
      </c>
      <c r="M46" s="26">
        <v>12</v>
      </c>
      <c r="N46" s="26">
        <v>62</v>
      </c>
      <c r="O46" s="26">
        <v>243</v>
      </c>
      <c r="P46" s="26">
        <v>1</v>
      </c>
      <c r="Q46" s="26">
        <v>0</v>
      </c>
      <c r="R46" s="26">
        <v>167</v>
      </c>
      <c r="S46" s="26">
        <v>88</v>
      </c>
    </row>
    <row r="47" spans="1:19" x14ac:dyDescent="0.25">
      <c r="A47" s="27" t="s">
        <v>63</v>
      </c>
      <c r="B47" s="27">
        <v>13871</v>
      </c>
      <c r="C47" s="27">
        <v>14352</v>
      </c>
      <c r="D47" s="27">
        <v>14409</v>
      </c>
      <c r="E47" s="27">
        <v>102</v>
      </c>
      <c r="F47" s="27">
        <v>45</v>
      </c>
      <c r="G47" s="27">
        <v>14270</v>
      </c>
      <c r="H47" s="27">
        <v>18</v>
      </c>
      <c r="I47" s="27">
        <v>19</v>
      </c>
      <c r="J47" s="27">
        <v>2773</v>
      </c>
      <c r="K47" s="27">
        <v>1503</v>
      </c>
      <c r="L47" s="27">
        <v>1270</v>
      </c>
      <c r="M47" s="27">
        <v>32</v>
      </c>
      <c r="N47" s="27">
        <v>289</v>
      </c>
      <c r="O47" s="27">
        <v>1494</v>
      </c>
      <c r="P47" s="27">
        <v>22</v>
      </c>
      <c r="Q47" s="27">
        <v>2</v>
      </c>
      <c r="R47" s="27">
        <v>336</v>
      </c>
      <c r="S47" s="27">
        <v>321</v>
      </c>
    </row>
    <row r="48" spans="1:19" x14ac:dyDescent="0.25">
      <c r="A48" s="26" t="s">
        <v>64</v>
      </c>
      <c r="B48" s="26">
        <v>31997</v>
      </c>
      <c r="C48" s="26">
        <v>32788</v>
      </c>
      <c r="D48" s="26">
        <v>32936</v>
      </c>
      <c r="E48" s="26">
        <v>207</v>
      </c>
      <c r="F48" s="26">
        <v>59</v>
      </c>
      <c r="G48" s="26">
        <v>31572</v>
      </c>
      <c r="H48" s="26">
        <v>55</v>
      </c>
      <c r="I48" s="26">
        <v>18</v>
      </c>
      <c r="J48" s="26">
        <v>5369</v>
      </c>
      <c r="K48" s="26">
        <v>1748</v>
      </c>
      <c r="L48" s="26">
        <v>3621</v>
      </c>
      <c r="M48" s="26">
        <v>80</v>
      </c>
      <c r="N48" s="26">
        <v>396</v>
      </c>
      <c r="O48" s="26">
        <v>1966</v>
      </c>
      <c r="P48" s="26">
        <v>21</v>
      </c>
      <c r="Q48" s="26">
        <v>2</v>
      </c>
      <c r="R48" s="26">
        <v>513</v>
      </c>
      <c r="S48" s="26">
        <v>565</v>
      </c>
    </row>
    <row r="49" spans="1:19" x14ac:dyDescent="0.25">
      <c r="A49" s="27" t="s">
        <v>65</v>
      </c>
      <c r="B49" s="27">
        <v>25235</v>
      </c>
      <c r="C49" s="27">
        <v>25606</v>
      </c>
      <c r="D49" s="27">
        <v>25324</v>
      </c>
      <c r="E49" s="27">
        <v>156</v>
      </c>
      <c r="F49" s="27">
        <v>438</v>
      </c>
      <c r="G49" s="27">
        <v>25133</v>
      </c>
      <c r="H49" s="27">
        <v>109</v>
      </c>
      <c r="I49" s="27">
        <v>302</v>
      </c>
      <c r="J49" s="27">
        <v>4613</v>
      </c>
      <c r="K49" s="27">
        <v>1611</v>
      </c>
      <c r="L49" s="27">
        <v>3002</v>
      </c>
      <c r="M49" s="27">
        <v>127</v>
      </c>
      <c r="N49" s="27">
        <v>472</v>
      </c>
      <c r="O49" s="27">
        <v>2035</v>
      </c>
      <c r="P49" s="27">
        <v>23</v>
      </c>
      <c r="Q49" s="27">
        <v>1</v>
      </c>
      <c r="R49" s="27">
        <v>556</v>
      </c>
      <c r="S49" s="27">
        <v>286</v>
      </c>
    </row>
    <row r="50" spans="1:19" x14ac:dyDescent="0.25">
      <c r="A50" s="26" t="s">
        <v>66</v>
      </c>
      <c r="B50" s="26">
        <v>10376</v>
      </c>
      <c r="C50" s="26">
        <v>10801</v>
      </c>
      <c r="D50" s="26">
        <v>10649</v>
      </c>
      <c r="E50" s="26">
        <v>58</v>
      </c>
      <c r="F50" s="26">
        <v>210</v>
      </c>
      <c r="G50" s="26">
        <v>10185</v>
      </c>
      <c r="H50" s="26">
        <v>20</v>
      </c>
      <c r="I50" s="26">
        <v>14</v>
      </c>
      <c r="J50" s="26">
        <v>1528</v>
      </c>
      <c r="K50" s="26">
        <v>551</v>
      </c>
      <c r="L50" s="26">
        <v>977</v>
      </c>
      <c r="M50" s="26">
        <v>24</v>
      </c>
      <c r="N50" s="26">
        <v>181</v>
      </c>
      <c r="O50" s="26">
        <v>1313</v>
      </c>
      <c r="P50" s="26">
        <v>9</v>
      </c>
      <c r="Q50" s="26">
        <v>1</v>
      </c>
      <c r="R50" s="26">
        <v>234</v>
      </c>
      <c r="S50" s="26">
        <v>313</v>
      </c>
    </row>
    <row r="51" spans="1:19" x14ac:dyDescent="0.25">
      <c r="A51" s="27" t="s">
        <v>67</v>
      </c>
      <c r="B51" s="27">
        <v>33500</v>
      </c>
      <c r="C51" s="27">
        <v>33049</v>
      </c>
      <c r="D51" s="27">
        <v>33238</v>
      </c>
      <c r="E51" s="27">
        <v>234</v>
      </c>
      <c r="F51" s="27">
        <v>45</v>
      </c>
      <c r="G51" s="27">
        <v>32622</v>
      </c>
      <c r="H51" s="27">
        <v>118</v>
      </c>
      <c r="I51" s="27">
        <v>14</v>
      </c>
      <c r="J51" s="27">
        <v>5339</v>
      </c>
      <c r="K51" s="27">
        <v>2839</v>
      </c>
      <c r="L51" s="27">
        <v>2500</v>
      </c>
      <c r="M51" s="27">
        <v>142</v>
      </c>
      <c r="N51" s="27">
        <v>670</v>
      </c>
      <c r="O51" s="27">
        <v>5054</v>
      </c>
      <c r="P51" s="27">
        <v>59</v>
      </c>
      <c r="Q51" s="27">
        <v>2</v>
      </c>
      <c r="R51" s="27">
        <v>559</v>
      </c>
      <c r="S51" s="27">
        <v>680</v>
      </c>
    </row>
    <row r="52" spans="1:19" x14ac:dyDescent="0.25">
      <c r="A52" s="26" t="s">
        <v>68</v>
      </c>
      <c r="B52" s="26">
        <v>13052</v>
      </c>
      <c r="C52" s="26">
        <v>12307</v>
      </c>
      <c r="D52" s="26">
        <v>12332</v>
      </c>
      <c r="E52" s="26">
        <v>37</v>
      </c>
      <c r="F52" s="26">
        <v>12</v>
      </c>
      <c r="G52" s="26">
        <v>12219</v>
      </c>
      <c r="H52" s="26">
        <v>12</v>
      </c>
      <c r="I52" s="26">
        <v>3</v>
      </c>
      <c r="J52" s="26">
        <v>614</v>
      </c>
      <c r="K52" s="26">
        <v>418</v>
      </c>
      <c r="L52" s="26">
        <v>196</v>
      </c>
      <c r="M52" s="26">
        <v>5</v>
      </c>
      <c r="N52" s="26">
        <v>108</v>
      </c>
      <c r="O52" s="26">
        <v>725</v>
      </c>
      <c r="P52" s="26">
        <v>15</v>
      </c>
      <c r="Q52" s="26">
        <v>0</v>
      </c>
      <c r="R52" s="26">
        <v>126</v>
      </c>
      <c r="S52" s="26">
        <v>129</v>
      </c>
    </row>
    <row r="53" spans="1:19" x14ac:dyDescent="0.25">
      <c r="A53" s="27" t="s">
        <v>69</v>
      </c>
      <c r="B53" s="27">
        <v>21582</v>
      </c>
      <c r="C53" s="27">
        <v>21838</v>
      </c>
      <c r="D53" s="27">
        <v>21920</v>
      </c>
      <c r="E53" s="27">
        <v>171</v>
      </c>
      <c r="F53" s="27">
        <v>89</v>
      </c>
      <c r="G53" s="27">
        <v>21170</v>
      </c>
      <c r="H53" s="27">
        <v>35</v>
      </c>
      <c r="I53" s="27">
        <v>39</v>
      </c>
      <c r="J53" s="27">
        <v>2867</v>
      </c>
      <c r="K53" s="27">
        <v>1634</v>
      </c>
      <c r="L53" s="27">
        <v>1233</v>
      </c>
      <c r="M53" s="27">
        <v>29</v>
      </c>
      <c r="N53" s="27">
        <v>294</v>
      </c>
      <c r="O53" s="27">
        <v>1550</v>
      </c>
      <c r="P53" s="27">
        <v>11</v>
      </c>
      <c r="Q53" s="27">
        <v>1</v>
      </c>
      <c r="R53" s="27">
        <v>531</v>
      </c>
      <c r="S53" s="27">
        <v>440</v>
      </c>
    </row>
    <row r="54" spans="1:19" x14ac:dyDescent="0.25">
      <c r="A54" s="26" t="s">
        <v>70</v>
      </c>
      <c r="B54" s="26">
        <v>10848</v>
      </c>
      <c r="C54" s="26">
        <v>10019</v>
      </c>
      <c r="D54" s="26">
        <v>10046</v>
      </c>
      <c r="E54" s="26">
        <v>29</v>
      </c>
      <c r="F54" s="26">
        <v>2</v>
      </c>
      <c r="G54" s="26">
        <v>9847</v>
      </c>
      <c r="H54" s="26">
        <v>13</v>
      </c>
      <c r="I54" s="26">
        <v>1</v>
      </c>
      <c r="J54" s="26">
        <v>447</v>
      </c>
      <c r="K54" s="26">
        <v>307</v>
      </c>
      <c r="L54" s="26">
        <v>140</v>
      </c>
      <c r="M54" s="26">
        <v>0</v>
      </c>
      <c r="N54" s="26">
        <v>44</v>
      </c>
      <c r="O54" s="26">
        <v>347</v>
      </c>
      <c r="P54" s="26">
        <v>0</v>
      </c>
      <c r="Q54" s="26">
        <v>0</v>
      </c>
      <c r="R54" s="26">
        <v>105</v>
      </c>
      <c r="S54" s="26">
        <v>201</v>
      </c>
    </row>
    <row r="55" spans="1:19" x14ac:dyDescent="0.25">
      <c r="A55" s="27" t="s">
        <v>71</v>
      </c>
      <c r="B55" s="27">
        <v>16785</v>
      </c>
      <c r="C55" s="27">
        <v>16494</v>
      </c>
      <c r="D55" s="27">
        <v>16600</v>
      </c>
      <c r="E55" s="27">
        <v>110</v>
      </c>
      <c r="F55" s="27">
        <v>4</v>
      </c>
      <c r="G55" s="27">
        <v>16409</v>
      </c>
      <c r="H55" s="27">
        <v>22</v>
      </c>
      <c r="I55" s="27">
        <v>1</v>
      </c>
      <c r="J55" s="27">
        <v>690</v>
      </c>
      <c r="K55" s="27">
        <v>338</v>
      </c>
      <c r="L55" s="27">
        <v>352</v>
      </c>
      <c r="M55" s="27">
        <v>4</v>
      </c>
      <c r="N55" s="27">
        <v>83</v>
      </c>
      <c r="O55" s="27">
        <v>737</v>
      </c>
      <c r="P55" s="27">
        <v>6</v>
      </c>
      <c r="Q55" s="27">
        <v>0</v>
      </c>
      <c r="R55" s="27">
        <v>194</v>
      </c>
      <c r="S55" s="27">
        <v>76</v>
      </c>
    </row>
    <row r="56" spans="1:19" x14ac:dyDescent="0.25">
      <c r="A56" s="26" t="s">
        <v>72</v>
      </c>
      <c r="B56" s="26">
        <v>18716</v>
      </c>
      <c r="C56" s="26">
        <v>18845</v>
      </c>
      <c r="D56" s="26">
        <v>18909</v>
      </c>
      <c r="E56" s="26">
        <v>78</v>
      </c>
      <c r="F56" s="26">
        <v>14</v>
      </c>
      <c r="G56" s="26">
        <v>18197</v>
      </c>
      <c r="H56" s="26">
        <v>35</v>
      </c>
      <c r="I56" s="26">
        <v>6</v>
      </c>
      <c r="J56" s="26">
        <v>388</v>
      </c>
      <c r="K56" s="26">
        <v>227</v>
      </c>
      <c r="L56" s="26">
        <v>161</v>
      </c>
      <c r="M56" s="26">
        <v>24</v>
      </c>
      <c r="N56" s="26">
        <v>68</v>
      </c>
      <c r="O56" s="26">
        <v>809</v>
      </c>
      <c r="P56" s="26">
        <v>4</v>
      </c>
      <c r="Q56" s="26">
        <v>0</v>
      </c>
      <c r="R56" s="26">
        <v>210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1043048</v>
      </c>
      <c r="D57" s="32">
        <v>1067678</v>
      </c>
      <c r="E57" s="32">
        <v>33078</v>
      </c>
      <c r="F57" s="32">
        <v>8450</v>
      </c>
      <c r="G57" s="32">
        <v>399058</v>
      </c>
      <c r="H57" s="32">
        <v>28164</v>
      </c>
      <c r="I57" s="32">
        <v>5176</v>
      </c>
      <c r="J57" s="32">
        <v>156161</v>
      </c>
      <c r="K57" s="32">
        <v>79884</v>
      </c>
      <c r="L57" s="32">
        <v>76277</v>
      </c>
      <c r="M57" s="32">
        <v>3087</v>
      </c>
      <c r="N57" s="32">
        <v>16272</v>
      </c>
      <c r="O57" s="32">
        <v>125198</v>
      </c>
      <c r="P57" s="32">
        <v>1156</v>
      </c>
      <c r="Q57" s="32">
        <v>111</v>
      </c>
      <c r="R57" s="32">
        <v>17805</v>
      </c>
      <c r="S57" s="32">
        <v>17805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57641</v>
      </c>
      <c r="D2" s="26">
        <v>58045</v>
      </c>
      <c r="E2" s="26">
        <v>506</v>
      </c>
      <c r="F2" s="26">
        <v>102</v>
      </c>
      <c r="G2" s="26">
        <v>56454</v>
      </c>
      <c r="H2" s="26">
        <v>214</v>
      </c>
      <c r="I2" s="26">
        <v>68</v>
      </c>
      <c r="J2" s="26">
        <v>8542</v>
      </c>
      <c r="K2" s="26">
        <v>4915</v>
      </c>
      <c r="L2" s="26">
        <v>3627</v>
      </c>
      <c r="M2" s="26">
        <v>193</v>
      </c>
      <c r="N2" s="26">
        <v>822</v>
      </c>
      <c r="O2" s="26">
        <v>9219</v>
      </c>
      <c r="P2" s="26">
        <v>73</v>
      </c>
      <c r="Q2" s="26">
        <v>5</v>
      </c>
      <c r="R2" s="26">
        <v>1050</v>
      </c>
      <c r="S2" s="26">
        <v>1307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23224</v>
      </c>
      <c r="E3" s="27">
        <v>183</v>
      </c>
      <c r="F3" s="27">
        <v>85</v>
      </c>
      <c r="G3" s="27">
        <v>22730</v>
      </c>
      <c r="H3" s="27">
        <v>81</v>
      </c>
      <c r="I3" s="27">
        <v>60</v>
      </c>
      <c r="J3" s="27">
        <v>3254</v>
      </c>
      <c r="K3" s="27">
        <v>1967</v>
      </c>
      <c r="L3" s="27">
        <v>1287</v>
      </c>
      <c r="M3" s="27">
        <v>108</v>
      </c>
      <c r="N3" s="27">
        <v>441</v>
      </c>
      <c r="O3" s="27">
        <v>3979</v>
      </c>
      <c r="P3" s="27">
        <v>39</v>
      </c>
      <c r="Q3" s="27">
        <v>1</v>
      </c>
      <c r="R3" s="27">
        <v>363</v>
      </c>
      <c r="S3" s="27">
        <v>566</v>
      </c>
    </row>
    <row r="4" spans="1:19" x14ac:dyDescent="0.25">
      <c r="A4" s="26" t="s">
        <v>20</v>
      </c>
      <c r="B4" s="26">
        <v>64927</v>
      </c>
      <c r="C4" s="26">
        <v>66214</v>
      </c>
      <c r="D4" s="26">
        <v>66370</v>
      </c>
      <c r="E4" s="26">
        <v>762</v>
      </c>
      <c r="F4" s="26">
        <v>606</v>
      </c>
      <c r="G4" s="26">
        <v>61050</v>
      </c>
      <c r="H4" s="26">
        <v>439</v>
      </c>
      <c r="I4" s="26">
        <v>149</v>
      </c>
      <c r="J4" s="26">
        <v>15707</v>
      </c>
      <c r="K4" s="26">
        <v>7779</v>
      </c>
      <c r="L4" s="26">
        <v>7928</v>
      </c>
      <c r="M4" s="26">
        <v>374</v>
      </c>
      <c r="N4" s="26">
        <v>1344</v>
      </c>
      <c r="O4" s="26">
        <v>6906</v>
      </c>
      <c r="P4" s="26">
        <v>66</v>
      </c>
      <c r="Q4" s="26">
        <v>5</v>
      </c>
      <c r="R4" s="26">
        <v>1348</v>
      </c>
      <c r="S4" s="26">
        <v>1160</v>
      </c>
    </row>
    <row r="5" spans="1:19" x14ac:dyDescent="0.25">
      <c r="A5" s="27" t="s">
        <v>21</v>
      </c>
      <c r="B5" s="27">
        <v>11333</v>
      </c>
      <c r="C5" s="27">
        <v>11384</v>
      </c>
      <c r="D5" s="27">
        <v>11413</v>
      </c>
      <c r="E5" s="27">
        <v>41</v>
      </c>
      <c r="F5" s="27">
        <v>12</v>
      </c>
      <c r="G5" s="27">
        <v>11122</v>
      </c>
      <c r="H5" s="27">
        <v>1</v>
      </c>
      <c r="I5" s="27">
        <v>4</v>
      </c>
      <c r="J5" s="27">
        <v>256</v>
      </c>
      <c r="K5" s="27">
        <v>128</v>
      </c>
      <c r="L5" s="27">
        <v>128</v>
      </c>
      <c r="M5" s="27">
        <v>11</v>
      </c>
      <c r="N5" s="27">
        <v>31</v>
      </c>
      <c r="O5" s="27">
        <v>202</v>
      </c>
      <c r="P5" s="27">
        <v>2</v>
      </c>
      <c r="Q5" s="27">
        <v>0</v>
      </c>
      <c r="R5" s="27">
        <v>97</v>
      </c>
      <c r="S5" s="27">
        <v>18</v>
      </c>
    </row>
    <row r="6" spans="1:19" x14ac:dyDescent="0.25">
      <c r="A6" s="26" t="s">
        <v>22</v>
      </c>
      <c r="B6" s="26">
        <v>60607</v>
      </c>
      <c r="C6" s="26">
        <v>60646</v>
      </c>
      <c r="D6" s="26">
        <v>60877</v>
      </c>
      <c r="E6" s="26">
        <v>588</v>
      </c>
      <c r="F6" s="26">
        <v>357</v>
      </c>
      <c r="G6" s="26">
        <v>57712</v>
      </c>
      <c r="H6" s="26">
        <v>279</v>
      </c>
      <c r="I6" s="26">
        <v>163</v>
      </c>
      <c r="J6" s="26">
        <v>11061</v>
      </c>
      <c r="K6" s="26">
        <v>5277</v>
      </c>
      <c r="L6" s="26">
        <v>5784</v>
      </c>
      <c r="M6" s="26">
        <v>144</v>
      </c>
      <c r="N6" s="26">
        <v>1198</v>
      </c>
      <c r="O6" s="26">
        <v>12679</v>
      </c>
      <c r="P6" s="26">
        <v>101</v>
      </c>
      <c r="Q6" s="26">
        <v>6</v>
      </c>
      <c r="R6" s="26">
        <v>1249</v>
      </c>
      <c r="S6" s="26">
        <v>1430</v>
      </c>
    </row>
    <row r="7" spans="1:19" x14ac:dyDescent="0.25">
      <c r="A7" s="27" t="s">
        <v>23</v>
      </c>
      <c r="B7" s="27">
        <v>13917</v>
      </c>
      <c r="C7" s="27">
        <v>14536</v>
      </c>
      <c r="D7" s="27">
        <v>14573</v>
      </c>
      <c r="E7" s="27">
        <v>70</v>
      </c>
      <c r="F7" s="27">
        <v>33</v>
      </c>
      <c r="G7" s="27">
        <v>14487</v>
      </c>
      <c r="H7" s="27">
        <v>21</v>
      </c>
      <c r="I7" s="27">
        <v>20</v>
      </c>
      <c r="J7" s="27">
        <v>1341</v>
      </c>
      <c r="K7" s="27">
        <v>1057</v>
      </c>
      <c r="L7" s="27">
        <v>284</v>
      </c>
      <c r="M7" s="27">
        <v>15</v>
      </c>
      <c r="N7" s="27">
        <v>133</v>
      </c>
      <c r="O7" s="27">
        <v>612</v>
      </c>
      <c r="P7" s="27">
        <v>12</v>
      </c>
      <c r="Q7" s="27">
        <v>1</v>
      </c>
      <c r="R7" s="27">
        <v>351</v>
      </c>
      <c r="S7" s="27">
        <v>230</v>
      </c>
    </row>
    <row r="8" spans="1:19" x14ac:dyDescent="0.25">
      <c r="A8" s="26" t="s">
        <v>24</v>
      </c>
      <c r="B8" s="26">
        <v>8472</v>
      </c>
      <c r="C8" s="26">
        <v>8753</v>
      </c>
      <c r="D8" s="26">
        <v>8813</v>
      </c>
      <c r="E8" s="26">
        <v>63</v>
      </c>
      <c r="F8" s="26">
        <v>3</v>
      </c>
      <c r="G8" s="26">
        <v>8662</v>
      </c>
      <c r="H8" s="26">
        <v>13</v>
      </c>
      <c r="I8" s="26">
        <v>0</v>
      </c>
      <c r="J8" s="26">
        <v>810</v>
      </c>
      <c r="K8" s="26">
        <v>637</v>
      </c>
      <c r="L8" s="26">
        <v>173</v>
      </c>
      <c r="M8" s="26">
        <v>11</v>
      </c>
      <c r="N8" s="26">
        <v>95</v>
      </c>
      <c r="O8" s="26">
        <v>555</v>
      </c>
      <c r="P8" s="26">
        <v>9</v>
      </c>
      <c r="Q8" s="26">
        <v>0</v>
      </c>
      <c r="R8" s="26">
        <v>217</v>
      </c>
      <c r="S8" s="26">
        <v>185</v>
      </c>
    </row>
    <row r="9" spans="1:19" x14ac:dyDescent="0.25">
      <c r="A9" s="27" t="s">
        <v>25</v>
      </c>
      <c r="B9" s="27">
        <v>11375</v>
      </c>
      <c r="C9" s="27">
        <v>11235</v>
      </c>
      <c r="D9" s="27">
        <v>11103</v>
      </c>
      <c r="E9" s="27">
        <v>47</v>
      </c>
      <c r="F9" s="27">
        <v>179</v>
      </c>
      <c r="G9" s="27">
        <v>10867</v>
      </c>
      <c r="H9" s="27">
        <v>15</v>
      </c>
      <c r="I9" s="27">
        <v>69</v>
      </c>
      <c r="J9" s="27">
        <v>357</v>
      </c>
      <c r="K9" s="27">
        <v>255</v>
      </c>
      <c r="L9" s="27">
        <v>102</v>
      </c>
      <c r="M9" s="27">
        <v>10</v>
      </c>
      <c r="N9" s="27">
        <v>49</v>
      </c>
      <c r="O9" s="27">
        <v>290</v>
      </c>
      <c r="P9" s="27">
        <v>0</v>
      </c>
      <c r="Q9" s="27">
        <v>0</v>
      </c>
      <c r="R9" s="27">
        <v>109</v>
      </c>
      <c r="S9" s="27">
        <v>27</v>
      </c>
    </row>
    <row r="10" spans="1:19" x14ac:dyDescent="0.25">
      <c r="A10" s="26" t="s">
        <v>26</v>
      </c>
      <c r="B10" s="26">
        <v>5656</v>
      </c>
      <c r="C10" s="26">
        <v>6172</v>
      </c>
      <c r="D10" s="26">
        <v>6180</v>
      </c>
      <c r="E10" s="26">
        <v>8</v>
      </c>
      <c r="F10" s="26">
        <v>0</v>
      </c>
      <c r="G10" s="26">
        <v>6043</v>
      </c>
      <c r="H10" s="26">
        <v>5</v>
      </c>
      <c r="I10" s="26">
        <v>0</v>
      </c>
      <c r="J10" s="26">
        <v>73</v>
      </c>
      <c r="K10" s="26">
        <v>17</v>
      </c>
      <c r="L10" s="26">
        <v>56</v>
      </c>
      <c r="M10" s="26">
        <v>0</v>
      </c>
      <c r="N10" s="26">
        <v>19</v>
      </c>
      <c r="O10" s="26">
        <v>139</v>
      </c>
      <c r="P10" s="26">
        <v>1</v>
      </c>
      <c r="Q10" s="26">
        <v>0</v>
      </c>
      <c r="R10" s="26">
        <v>49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26267</v>
      </c>
      <c r="D11" s="27">
        <v>11448</v>
      </c>
      <c r="E11" s="27">
        <v>10982</v>
      </c>
      <c r="F11" s="27">
        <v>25801</v>
      </c>
      <c r="G11" s="27">
        <v>11448</v>
      </c>
      <c r="H11" s="27">
        <v>9402</v>
      </c>
      <c r="I11" s="27">
        <v>25801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3257</v>
      </c>
      <c r="D12" s="28">
        <v>3284</v>
      </c>
      <c r="E12" s="28">
        <v>32</v>
      </c>
      <c r="F12" s="28">
        <v>6</v>
      </c>
      <c r="G12" s="28">
        <v>3151</v>
      </c>
      <c r="H12" s="28">
        <v>8</v>
      </c>
      <c r="I12" s="28">
        <v>3</v>
      </c>
      <c r="J12" s="28">
        <v>349</v>
      </c>
      <c r="K12" s="28">
        <v>243</v>
      </c>
      <c r="L12" s="28">
        <v>106</v>
      </c>
      <c r="M12" s="28">
        <v>0</v>
      </c>
      <c r="N12" s="28">
        <v>45</v>
      </c>
      <c r="O12" s="28">
        <v>511</v>
      </c>
      <c r="P12" s="28">
        <v>1</v>
      </c>
      <c r="Q12" s="28">
        <v>0</v>
      </c>
      <c r="R12" s="28">
        <v>99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5047</v>
      </c>
      <c r="D13" s="28">
        <v>5078</v>
      </c>
      <c r="E13" s="28">
        <v>37</v>
      </c>
      <c r="F13" s="28">
        <v>6</v>
      </c>
      <c r="G13" s="28">
        <v>4997</v>
      </c>
      <c r="H13" s="28">
        <v>21</v>
      </c>
      <c r="I13" s="28">
        <v>2</v>
      </c>
      <c r="J13" s="28">
        <v>750</v>
      </c>
      <c r="K13" s="28">
        <v>473</v>
      </c>
      <c r="L13" s="28">
        <v>277</v>
      </c>
      <c r="M13" s="28">
        <v>0</v>
      </c>
      <c r="N13" s="28">
        <v>101</v>
      </c>
      <c r="O13" s="28">
        <v>388</v>
      </c>
      <c r="P13" s="28">
        <v>5</v>
      </c>
      <c r="Q13" s="28">
        <v>0</v>
      </c>
      <c r="R13" s="28">
        <v>179</v>
      </c>
      <c r="S13" s="28">
        <v>165</v>
      </c>
    </row>
    <row r="14" spans="1:19" x14ac:dyDescent="0.25">
      <c r="A14" s="28" t="s">
        <v>30</v>
      </c>
      <c r="B14" s="28">
        <v>16823</v>
      </c>
      <c r="C14" s="28">
        <v>15884</v>
      </c>
      <c r="D14" s="28">
        <v>15933</v>
      </c>
      <c r="E14" s="28">
        <v>126</v>
      </c>
      <c r="F14" s="28">
        <v>77</v>
      </c>
      <c r="G14" s="28">
        <v>15631</v>
      </c>
      <c r="H14" s="28">
        <v>46</v>
      </c>
      <c r="I14" s="28">
        <v>27</v>
      </c>
      <c r="J14" s="28">
        <v>1562</v>
      </c>
      <c r="K14" s="28">
        <v>927</v>
      </c>
      <c r="L14" s="28">
        <v>635</v>
      </c>
      <c r="M14" s="28">
        <v>0</v>
      </c>
      <c r="N14" s="28">
        <v>211</v>
      </c>
      <c r="O14" s="28">
        <v>1315</v>
      </c>
      <c r="P14" s="28">
        <v>11</v>
      </c>
      <c r="Q14" s="28">
        <v>1</v>
      </c>
      <c r="R14" s="28">
        <v>468</v>
      </c>
      <c r="S14" s="28">
        <v>249</v>
      </c>
    </row>
    <row r="15" spans="1:19" x14ac:dyDescent="0.25">
      <c r="A15" s="28" t="s">
        <v>31</v>
      </c>
      <c r="B15" s="28">
        <v>10735</v>
      </c>
      <c r="C15" s="28">
        <v>10653</v>
      </c>
      <c r="D15" s="28">
        <v>8658</v>
      </c>
      <c r="E15" s="28">
        <v>49</v>
      </c>
      <c r="F15" s="28">
        <v>2044</v>
      </c>
      <c r="G15" s="28">
        <v>8483</v>
      </c>
      <c r="H15" s="28">
        <v>21</v>
      </c>
      <c r="I15" s="28">
        <v>297</v>
      </c>
      <c r="J15" s="28">
        <v>1569</v>
      </c>
      <c r="K15" s="28">
        <v>1043</v>
      </c>
      <c r="L15" s="28">
        <v>526</v>
      </c>
      <c r="M15" s="28">
        <v>0</v>
      </c>
      <c r="N15" s="28">
        <v>143</v>
      </c>
      <c r="O15" s="28">
        <v>917</v>
      </c>
      <c r="P15" s="28">
        <v>6</v>
      </c>
      <c r="Q15" s="28">
        <v>0</v>
      </c>
      <c r="R15" s="28">
        <v>444</v>
      </c>
      <c r="S15" s="28">
        <v>371</v>
      </c>
    </row>
    <row r="16" spans="1:19" x14ac:dyDescent="0.25">
      <c r="A16" s="29" t="s">
        <v>32</v>
      </c>
      <c r="B16" s="29">
        <v>35759</v>
      </c>
      <c r="C16" s="29">
        <v>34841</v>
      </c>
      <c r="D16" s="29">
        <v>32953</v>
      </c>
      <c r="E16" s="29">
        <v>244</v>
      </c>
      <c r="F16" s="29">
        <v>2133</v>
      </c>
      <c r="G16" s="29">
        <v>32262</v>
      </c>
      <c r="H16" s="29">
        <v>96</v>
      </c>
      <c r="I16" s="29">
        <v>329</v>
      </c>
      <c r="J16" s="29">
        <v>4230</v>
      </c>
      <c r="K16" s="29">
        <v>2686</v>
      </c>
      <c r="L16" s="29">
        <v>1544</v>
      </c>
      <c r="M16" s="29">
        <v>69</v>
      </c>
      <c r="N16" s="29">
        <v>500</v>
      </c>
      <c r="O16" s="29">
        <v>3131</v>
      </c>
      <c r="P16" s="29">
        <v>23</v>
      </c>
      <c r="Q16" s="29">
        <v>1</v>
      </c>
      <c r="R16" s="29">
        <v>1190</v>
      </c>
      <c r="S16" s="29">
        <v>868</v>
      </c>
    </row>
    <row r="17" spans="1:19" x14ac:dyDescent="0.25">
      <c r="A17" s="27" t="s">
        <v>33</v>
      </c>
      <c r="B17" s="27">
        <v>8497</v>
      </c>
      <c r="C17" s="27">
        <v>8603</v>
      </c>
      <c r="D17" s="27">
        <v>8633</v>
      </c>
      <c r="E17" s="27">
        <v>80</v>
      </c>
      <c r="F17" s="27">
        <v>50</v>
      </c>
      <c r="G17" s="27">
        <v>8379</v>
      </c>
      <c r="H17" s="27">
        <v>9</v>
      </c>
      <c r="I17" s="27">
        <v>1</v>
      </c>
      <c r="J17" s="27">
        <v>257</v>
      </c>
      <c r="K17" s="27">
        <v>161</v>
      </c>
      <c r="L17" s="27">
        <v>96</v>
      </c>
      <c r="M17" s="27">
        <v>9</v>
      </c>
      <c r="N17" s="27">
        <v>51</v>
      </c>
      <c r="O17" s="27">
        <v>456</v>
      </c>
      <c r="P17" s="27">
        <v>2</v>
      </c>
      <c r="Q17" s="27">
        <v>0</v>
      </c>
      <c r="R17" s="27">
        <v>65</v>
      </c>
      <c r="S17" s="27">
        <v>62</v>
      </c>
    </row>
    <row r="18" spans="1:19" x14ac:dyDescent="0.25">
      <c r="A18" s="26" t="s">
        <v>34</v>
      </c>
      <c r="B18" s="26">
        <v>15052</v>
      </c>
      <c r="C18" s="26">
        <v>15281</v>
      </c>
      <c r="D18" s="26">
        <v>15442</v>
      </c>
      <c r="E18" s="26">
        <v>193</v>
      </c>
      <c r="F18" s="26">
        <v>32</v>
      </c>
      <c r="G18" s="26">
        <v>15141</v>
      </c>
      <c r="H18" s="26">
        <v>69</v>
      </c>
      <c r="I18" s="26">
        <v>10</v>
      </c>
      <c r="J18" s="26">
        <v>3258</v>
      </c>
      <c r="K18" s="26">
        <v>1360</v>
      </c>
      <c r="L18" s="26">
        <v>1898</v>
      </c>
      <c r="M18" s="26">
        <v>187</v>
      </c>
      <c r="N18" s="26">
        <v>323</v>
      </c>
      <c r="O18" s="26">
        <v>3738</v>
      </c>
      <c r="P18" s="26">
        <v>15</v>
      </c>
      <c r="Q18" s="26">
        <v>0</v>
      </c>
      <c r="R18" s="26">
        <v>763</v>
      </c>
      <c r="S18" s="26">
        <v>442</v>
      </c>
    </row>
    <row r="19" spans="1:19" x14ac:dyDescent="0.25">
      <c r="A19" s="27" t="s">
        <v>35</v>
      </c>
      <c r="B19" s="27">
        <v>9239</v>
      </c>
      <c r="C19" s="27">
        <v>9445</v>
      </c>
      <c r="D19" s="27">
        <v>9457</v>
      </c>
      <c r="E19" s="27">
        <v>12</v>
      </c>
      <c r="F19" s="27">
        <v>0</v>
      </c>
      <c r="G19" s="27">
        <v>9377</v>
      </c>
      <c r="H19" s="27">
        <v>0</v>
      </c>
      <c r="I19" s="27">
        <v>0</v>
      </c>
      <c r="J19" s="27">
        <v>196</v>
      </c>
      <c r="K19" s="27">
        <v>98</v>
      </c>
      <c r="L19" s="27">
        <v>98</v>
      </c>
      <c r="M19" s="27">
        <v>0</v>
      </c>
      <c r="N19" s="27">
        <v>24</v>
      </c>
      <c r="O19" s="27">
        <v>116</v>
      </c>
      <c r="P19" s="27">
        <v>1</v>
      </c>
      <c r="Q19" s="27">
        <v>0</v>
      </c>
      <c r="R19" s="27">
        <v>83</v>
      </c>
      <c r="S19" s="27">
        <v>35</v>
      </c>
    </row>
    <row r="20" spans="1:19" x14ac:dyDescent="0.25">
      <c r="A20" s="26" t="s">
        <v>36</v>
      </c>
      <c r="B20" s="26">
        <v>33625</v>
      </c>
      <c r="C20" s="26">
        <v>33881</v>
      </c>
      <c r="D20" s="26">
        <v>34010</v>
      </c>
      <c r="E20" s="26">
        <v>272</v>
      </c>
      <c r="F20" s="26">
        <v>143</v>
      </c>
      <c r="G20" s="26">
        <v>32175</v>
      </c>
      <c r="H20" s="26">
        <v>88</v>
      </c>
      <c r="I20" s="26">
        <v>25</v>
      </c>
      <c r="J20" s="26">
        <v>5424</v>
      </c>
      <c r="K20" s="26">
        <v>2809</v>
      </c>
      <c r="L20" s="26">
        <v>2615</v>
      </c>
      <c r="M20" s="26">
        <v>64</v>
      </c>
      <c r="N20" s="26">
        <v>544</v>
      </c>
      <c r="O20" s="26">
        <v>3210</v>
      </c>
      <c r="P20" s="26">
        <v>33</v>
      </c>
      <c r="Q20" s="26">
        <v>9</v>
      </c>
      <c r="R20" s="26">
        <v>417</v>
      </c>
      <c r="S20" s="26">
        <v>836</v>
      </c>
    </row>
    <row r="21" spans="1:19" x14ac:dyDescent="0.25">
      <c r="A21" s="27" t="s">
        <v>37</v>
      </c>
      <c r="B21" s="27">
        <v>27975</v>
      </c>
      <c r="C21" s="27">
        <v>28546</v>
      </c>
      <c r="D21" s="27">
        <v>28567</v>
      </c>
      <c r="E21" s="27">
        <v>154</v>
      </c>
      <c r="F21" s="27">
        <v>133</v>
      </c>
      <c r="G21" s="27">
        <v>27262</v>
      </c>
      <c r="H21" s="27">
        <v>26</v>
      </c>
      <c r="I21" s="27">
        <v>25</v>
      </c>
      <c r="J21" s="27">
        <v>4158</v>
      </c>
      <c r="K21" s="27">
        <v>2721</v>
      </c>
      <c r="L21" s="27">
        <v>1437</v>
      </c>
      <c r="M21" s="27">
        <v>56</v>
      </c>
      <c r="N21" s="27">
        <v>633</v>
      </c>
      <c r="O21" s="27">
        <v>5190</v>
      </c>
      <c r="P21" s="27">
        <v>29</v>
      </c>
      <c r="Q21" s="27">
        <v>3</v>
      </c>
      <c r="R21" s="27">
        <v>226</v>
      </c>
      <c r="S21" s="27">
        <v>417</v>
      </c>
    </row>
    <row r="22" spans="1:19" x14ac:dyDescent="0.25">
      <c r="A22" s="26" t="s">
        <v>38</v>
      </c>
      <c r="B22" s="26">
        <v>20034</v>
      </c>
      <c r="C22" s="26">
        <v>19703</v>
      </c>
      <c r="D22" s="26">
        <v>19762</v>
      </c>
      <c r="E22" s="26">
        <v>102</v>
      </c>
      <c r="F22" s="26">
        <v>43</v>
      </c>
      <c r="G22" s="26">
        <v>18654</v>
      </c>
      <c r="H22" s="26">
        <v>12</v>
      </c>
      <c r="I22" s="26">
        <v>4</v>
      </c>
      <c r="J22" s="26">
        <v>903</v>
      </c>
      <c r="K22" s="26">
        <v>547</v>
      </c>
      <c r="L22" s="26">
        <v>356</v>
      </c>
      <c r="M22" s="26">
        <v>12</v>
      </c>
      <c r="N22" s="26">
        <v>148</v>
      </c>
      <c r="O22" s="26">
        <v>1775</v>
      </c>
      <c r="P22" s="26">
        <v>9</v>
      </c>
      <c r="Q22" s="26">
        <v>1</v>
      </c>
      <c r="R22" s="26">
        <v>238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22123</v>
      </c>
      <c r="D23" s="27">
        <v>22222</v>
      </c>
      <c r="E23" s="27">
        <v>303</v>
      </c>
      <c r="F23" s="27">
        <v>204</v>
      </c>
      <c r="G23" s="27">
        <v>21171</v>
      </c>
      <c r="H23" s="27">
        <v>99</v>
      </c>
      <c r="I23" s="27">
        <v>50</v>
      </c>
      <c r="J23" s="27">
        <v>4316</v>
      </c>
      <c r="K23" s="27">
        <v>2263</v>
      </c>
      <c r="L23" s="27">
        <v>2053</v>
      </c>
      <c r="M23" s="27">
        <v>89</v>
      </c>
      <c r="N23" s="27">
        <v>502</v>
      </c>
      <c r="O23" s="27">
        <v>3372</v>
      </c>
      <c r="P23" s="27">
        <v>70</v>
      </c>
      <c r="Q23" s="27">
        <v>6</v>
      </c>
      <c r="R23" s="27">
        <v>563</v>
      </c>
      <c r="S23" s="27">
        <v>794</v>
      </c>
    </row>
    <row r="24" spans="1:19" x14ac:dyDescent="0.25">
      <c r="A24" s="26" t="s">
        <v>40</v>
      </c>
      <c r="B24" s="26">
        <v>85313</v>
      </c>
      <c r="C24" s="26">
        <v>87255</v>
      </c>
      <c r="D24" s="26">
        <v>87666</v>
      </c>
      <c r="E24" s="26">
        <v>825</v>
      </c>
      <c r="F24" s="26">
        <v>414</v>
      </c>
      <c r="G24" s="26">
        <v>77495</v>
      </c>
      <c r="H24" s="26">
        <v>372</v>
      </c>
      <c r="I24" s="26">
        <v>231</v>
      </c>
      <c r="J24" s="26">
        <v>19139</v>
      </c>
      <c r="K24" s="26">
        <v>11247</v>
      </c>
      <c r="L24" s="26">
        <v>7892</v>
      </c>
      <c r="M24" s="26">
        <v>722</v>
      </c>
      <c r="N24" s="26">
        <v>1816</v>
      </c>
      <c r="O24" s="26">
        <v>18282</v>
      </c>
      <c r="P24" s="26">
        <v>228</v>
      </c>
      <c r="Q24" s="26">
        <v>8</v>
      </c>
      <c r="R24" s="26">
        <v>1874</v>
      </c>
      <c r="S24" s="26">
        <v>2123</v>
      </c>
    </row>
    <row r="25" spans="1:19" x14ac:dyDescent="0.25">
      <c r="A25" s="27" t="s">
        <v>41</v>
      </c>
      <c r="B25" s="27">
        <v>13409</v>
      </c>
      <c r="C25" s="27">
        <v>13221</v>
      </c>
      <c r="D25" s="27">
        <v>13319</v>
      </c>
      <c r="E25" s="27">
        <v>161</v>
      </c>
      <c r="F25" s="27">
        <v>63</v>
      </c>
      <c r="G25" s="27">
        <v>12910</v>
      </c>
      <c r="H25" s="27">
        <v>76</v>
      </c>
      <c r="I25" s="27">
        <v>32</v>
      </c>
      <c r="J25" s="27">
        <v>1746</v>
      </c>
      <c r="K25" s="27">
        <v>1047</v>
      </c>
      <c r="L25" s="27">
        <v>699</v>
      </c>
      <c r="M25" s="27">
        <v>18</v>
      </c>
      <c r="N25" s="27">
        <v>173</v>
      </c>
      <c r="O25" s="27">
        <v>927</v>
      </c>
      <c r="P25" s="27">
        <v>2</v>
      </c>
      <c r="Q25" s="27">
        <v>0</v>
      </c>
      <c r="R25" s="27">
        <v>453</v>
      </c>
      <c r="S25" s="27">
        <v>250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23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16251</v>
      </c>
      <c r="D27" s="27">
        <v>16365</v>
      </c>
      <c r="E27" s="27">
        <v>126</v>
      </c>
      <c r="F27" s="27">
        <v>12</v>
      </c>
      <c r="G27" s="27">
        <v>15908</v>
      </c>
      <c r="H27" s="27">
        <v>31</v>
      </c>
      <c r="I27" s="27">
        <v>1</v>
      </c>
      <c r="J27" s="27">
        <v>1482</v>
      </c>
      <c r="K27" s="27">
        <v>977</v>
      </c>
      <c r="L27" s="27">
        <v>505</v>
      </c>
      <c r="M27" s="27">
        <v>24</v>
      </c>
      <c r="N27" s="27">
        <v>156</v>
      </c>
      <c r="O27" s="27">
        <v>1055</v>
      </c>
      <c r="P27" s="27">
        <v>16</v>
      </c>
      <c r="Q27" s="27">
        <v>0</v>
      </c>
      <c r="R27" s="27">
        <v>279</v>
      </c>
      <c r="S27" s="27">
        <v>246</v>
      </c>
    </row>
    <row r="28" spans="1:19" x14ac:dyDescent="0.25">
      <c r="A28" s="26" t="s">
        <v>44</v>
      </c>
      <c r="B28" s="26">
        <v>3808</v>
      </c>
      <c r="C28" s="26">
        <v>4017</v>
      </c>
      <c r="D28" s="26">
        <v>4050</v>
      </c>
      <c r="E28" s="26">
        <v>33</v>
      </c>
      <c r="F28" s="26">
        <v>0</v>
      </c>
      <c r="G28" s="26">
        <v>4006</v>
      </c>
      <c r="H28" s="26">
        <v>12</v>
      </c>
      <c r="I28" s="26">
        <v>0</v>
      </c>
      <c r="J28" s="26">
        <v>520</v>
      </c>
      <c r="K28" s="26">
        <v>305</v>
      </c>
      <c r="L28" s="26">
        <v>215</v>
      </c>
      <c r="M28" s="26">
        <v>13</v>
      </c>
      <c r="N28" s="26">
        <v>80</v>
      </c>
      <c r="O28" s="26">
        <v>548</v>
      </c>
      <c r="P28" s="26">
        <v>4</v>
      </c>
      <c r="Q28" s="26">
        <v>0</v>
      </c>
      <c r="R28" s="26">
        <v>71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17374</v>
      </c>
      <c r="D29" s="27">
        <v>17373</v>
      </c>
      <c r="E29" s="27">
        <v>120</v>
      </c>
      <c r="F29" s="27">
        <v>121</v>
      </c>
      <c r="G29" s="27">
        <v>17042</v>
      </c>
      <c r="H29" s="27">
        <v>54</v>
      </c>
      <c r="I29" s="27">
        <v>24</v>
      </c>
      <c r="J29" s="27">
        <v>3479</v>
      </c>
      <c r="K29" s="27">
        <v>1907</v>
      </c>
      <c r="L29" s="27">
        <v>1572</v>
      </c>
      <c r="M29" s="27">
        <v>21</v>
      </c>
      <c r="N29" s="27">
        <v>322</v>
      </c>
      <c r="O29" s="27">
        <v>1883</v>
      </c>
      <c r="P29" s="27">
        <v>26</v>
      </c>
      <c r="Q29" s="27">
        <v>1</v>
      </c>
      <c r="R29" s="27">
        <v>511</v>
      </c>
      <c r="S29" s="27">
        <v>586</v>
      </c>
    </row>
    <row r="30" spans="1:19" x14ac:dyDescent="0.25">
      <c r="A30" s="26" t="s">
        <v>46</v>
      </c>
      <c r="B30" s="26">
        <v>1201</v>
      </c>
      <c r="C30" s="26">
        <v>1221</v>
      </c>
      <c r="D30" s="26">
        <v>1233</v>
      </c>
      <c r="E30" s="26">
        <v>13</v>
      </c>
      <c r="F30" s="26">
        <v>1</v>
      </c>
      <c r="G30" s="26">
        <v>1087</v>
      </c>
      <c r="H30" s="26">
        <v>9</v>
      </c>
      <c r="I30" s="26">
        <v>0</v>
      </c>
      <c r="J30" s="26">
        <v>62</v>
      </c>
      <c r="K30" s="26">
        <v>58</v>
      </c>
      <c r="L30" s="26">
        <v>4</v>
      </c>
      <c r="M30" s="26">
        <v>0</v>
      </c>
      <c r="N30" s="26">
        <v>13</v>
      </c>
      <c r="O30" s="26">
        <v>168</v>
      </c>
      <c r="P30" s="26">
        <v>0</v>
      </c>
      <c r="Q30" s="26">
        <v>0</v>
      </c>
      <c r="R30" s="26">
        <v>64</v>
      </c>
      <c r="S30" s="26">
        <v>38</v>
      </c>
    </row>
    <row r="31" spans="1:19" x14ac:dyDescent="0.25">
      <c r="A31" s="27" t="s">
        <v>47</v>
      </c>
      <c r="B31" s="27">
        <v>22225</v>
      </c>
      <c r="C31" s="27">
        <v>22100</v>
      </c>
      <c r="D31" s="27">
        <v>21989</v>
      </c>
      <c r="E31" s="27">
        <v>126</v>
      </c>
      <c r="F31" s="27">
        <v>237</v>
      </c>
      <c r="G31" s="27">
        <v>21111</v>
      </c>
      <c r="H31" s="27">
        <v>46</v>
      </c>
      <c r="I31" s="27">
        <v>42</v>
      </c>
      <c r="J31" s="27">
        <v>760</v>
      </c>
      <c r="K31" s="27">
        <v>408</v>
      </c>
      <c r="L31" s="27">
        <v>352</v>
      </c>
      <c r="M31" s="27">
        <v>29</v>
      </c>
      <c r="N31" s="27">
        <v>102</v>
      </c>
      <c r="O31" s="27">
        <v>620</v>
      </c>
      <c r="P31" s="27">
        <v>9</v>
      </c>
      <c r="Q31" s="27">
        <v>0</v>
      </c>
      <c r="R31" s="27">
        <v>316</v>
      </c>
      <c r="S31" s="27">
        <v>50</v>
      </c>
    </row>
    <row r="32" spans="1:19" x14ac:dyDescent="0.25">
      <c r="A32" s="26" t="s">
        <v>48</v>
      </c>
      <c r="B32" s="26">
        <v>22425</v>
      </c>
      <c r="C32" s="26">
        <v>23283</v>
      </c>
      <c r="D32" s="26">
        <v>23444</v>
      </c>
      <c r="E32" s="26">
        <v>199</v>
      </c>
      <c r="F32" s="26">
        <v>38</v>
      </c>
      <c r="G32" s="26">
        <v>23183</v>
      </c>
      <c r="H32" s="26">
        <v>93</v>
      </c>
      <c r="I32" s="26">
        <v>23</v>
      </c>
      <c r="J32" s="26">
        <v>4050</v>
      </c>
      <c r="K32" s="26">
        <v>2747</v>
      </c>
      <c r="L32" s="26">
        <v>1303</v>
      </c>
      <c r="M32" s="26">
        <v>57</v>
      </c>
      <c r="N32" s="26">
        <v>517</v>
      </c>
      <c r="O32" s="26">
        <v>2530</v>
      </c>
      <c r="P32" s="26">
        <v>33</v>
      </c>
      <c r="Q32" s="26">
        <v>16</v>
      </c>
      <c r="R32" s="26">
        <v>583</v>
      </c>
      <c r="S32" s="26">
        <v>573</v>
      </c>
    </row>
    <row r="33" spans="1:19" x14ac:dyDescent="0.25">
      <c r="A33" s="27" t="s">
        <v>49</v>
      </c>
      <c r="B33" s="27">
        <v>23561</v>
      </c>
      <c r="C33" s="27">
        <v>24121</v>
      </c>
      <c r="D33" s="27">
        <v>24276</v>
      </c>
      <c r="E33" s="27">
        <v>198</v>
      </c>
      <c r="F33" s="27">
        <v>43</v>
      </c>
      <c r="G33" s="27">
        <v>23882</v>
      </c>
      <c r="H33" s="27">
        <v>88</v>
      </c>
      <c r="I33" s="27">
        <v>27</v>
      </c>
      <c r="J33" s="27">
        <v>2758</v>
      </c>
      <c r="K33" s="27">
        <v>2158</v>
      </c>
      <c r="L33" s="27">
        <v>600</v>
      </c>
      <c r="M33" s="27">
        <v>2</v>
      </c>
      <c r="N33" s="27">
        <v>337</v>
      </c>
      <c r="O33" s="27">
        <v>3282</v>
      </c>
      <c r="P33" s="27">
        <v>21</v>
      </c>
      <c r="Q33" s="27">
        <v>2</v>
      </c>
      <c r="R33" s="27">
        <v>680</v>
      </c>
      <c r="S33" s="27">
        <v>1079</v>
      </c>
    </row>
    <row r="34" spans="1:19" x14ac:dyDescent="0.25">
      <c r="A34" s="26" t="s">
        <v>50</v>
      </c>
      <c r="B34" s="26">
        <v>10623</v>
      </c>
      <c r="C34" s="26">
        <v>10956</v>
      </c>
      <c r="D34" s="26">
        <v>10741</v>
      </c>
      <c r="E34" s="26">
        <v>55</v>
      </c>
      <c r="F34" s="26">
        <v>270</v>
      </c>
      <c r="G34" s="26">
        <v>10575</v>
      </c>
      <c r="H34" s="26">
        <v>6</v>
      </c>
      <c r="I34" s="26">
        <v>19</v>
      </c>
      <c r="J34" s="26">
        <v>2000</v>
      </c>
      <c r="K34" s="26">
        <v>1423</v>
      </c>
      <c r="L34" s="26">
        <v>577</v>
      </c>
      <c r="M34" s="26">
        <v>51</v>
      </c>
      <c r="N34" s="26">
        <v>287</v>
      </c>
      <c r="O34" s="26">
        <v>1281</v>
      </c>
      <c r="P34" s="26">
        <v>18</v>
      </c>
      <c r="Q34" s="26">
        <v>1</v>
      </c>
      <c r="R34" s="26">
        <v>101</v>
      </c>
      <c r="S34" s="26">
        <v>294</v>
      </c>
    </row>
    <row r="35" spans="1:19" x14ac:dyDescent="0.25">
      <c r="A35" s="27" t="s">
        <v>51</v>
      </c>
      <c r="B35" s="27">
        <v>68181</v>
      </c>
      <c r="C35" s="27">
        <v>65335</v>
      </c>
      <c r="D35" s="27">
        <v>65246</v>
      </c>
      <c r="E35" s="27">
        <v>675</v>
      </c>
      <c r="F35" s="27">
        <v>764</v>
      </c>
      <c r="G35" s="27">
        <v>62862</v>
      </c>
      <c r="H35" s="27">
        <v>431</v>
      </c>
      <c r="I35" s="27">
        <v>256</v>
      </c>
      <c r="J35" s="27">
        <v>10644</v>
      </c>
      <c r="K35" s="27">
        <v>6414</v>
      </c>
      <c r="L35" s="27">
        <v>4230</v>
      </c>
      <c r="M35" s="27">
        <v>177</v>
      </c>
      <c r="N35" s="27">
        <v>1212</v>
      </c>
      <c r="O35" s="27">
        <v>13385</v>
      </c>
      <c r="P35" s="27">
        <v>90</v>
      </c>
      <c r="Q35" s="27">
        <v>5</v>
      </c>
      <c r="R35" s="27">
        <v>1160</v>
      </c>
      <c r="S35" s="27">
        <v>1597</v>
      </c>
    </row>
    <row r="36" spans="1:19" x14ac:dyDescent="0.25">
      <c r="A36" s="26" t="s">
        <v>52</v>
      </c>
      <c r="B36" s="26">
        <v>20677</v>
      </c>
      <c r="C36" s="26">
        <v>20746</v>
      </c>
      <c r="D36" s="26">
        <v>20863</v>
      </c>
      <c r="E36" s="26">
        <v>125</v>
      </c>
      <c r="F36" s="26">
        <v>8</v>
      </c>
      <c r="G36" s="26">
        <v>20612</v>
      </c>
      <c r="H36" s="26">
        <v>38</v>
      </c>
      <c r="I36" s="26">
        <v>1</v>
      </c>
      <c r="J36" s="26">
        <v>1904</v>
      </c>
      <c r="K36" s="26">
        <v>1110</v>
      </c>
      <c r="L36" s="26">
        <v>794</v>
      </c>
      <c r="M36" s="26">
        <v>45</v>
      </c>
      <c r="N36" s="26">
        <v>234</v>
      </c>
      <c r="O36" s="26">
        <v>1659</v>
      </c>
      <c r="P36" s="26">
        <v>13</v>
      </c>
      <c r="Q36" s="26">
        <v>1</v>
      </c>
      <c r="R36" s="26">
        <v>442</v>
      </c>
      <c r="S36" s="26">
        <v>303</v>
      </c>
    </row>
    <row r="37" spans="1:19" x14ac:dyDescent="0.25">
      <c r="A37" s="27" t="s">
        <v>53</v>
      </c>
      <c r="B37" s="27">
        <v>30973</v>
      </c>
      <c r="C37" s="27">
        <v>32057</v>
      </c>
      <c r="D37" s="27">
        <v>32110</v>
      </c>
      <c r="E37" s="27">
        <v>203</v>
      </c>
      <c r="F37" s="27">
        <v>150</v>
      </c>
      <c r="G37" s="27">
        <v>30536</v>
      </c>
      <c r="H37" s="27">
        <v>91</v>
      </c>
      <c r="I37" s="27">
        <v>70</v>
      </c>
      <c r="J37" s="27">
        <v>4421</v>
      </c>
      <c r="K37" s="27">
        <v>2607</v>
      </c>
      <c r="L37" s="27">
        <v>1814</v>
      </c>
      <c r="M37" s="27">
        <v>57</v>
      </c>
      <c r="N37" s="27">
        <v>805</v>
      </c>
      <c r="O37" s="27">
        <v>6370</v>
      </c>
      <c r="P37" s="27">
        <v>85</v>
      </c>
      <c r="Q37" s="27">
        <v>27</v>
      </c>
      <c r="R37" s="27">
        <v>521</v>
      </c>
      <c r="S37" s="27">
        <v>238</v>
      </c>
    </row>
    <row r="38" spans="1:19" x14ac:dyDescent="0.25">
      <c r="A38" s="26" t="s">
        <v>54</v>
      </c>
      <c r="B38" s="26">
        <v>6874</v>
      </c>
      <c r="C38" s="26">
        <v>7461</v>
      </c>
      <c r="D38" s="26">
        <v>7534</v>
      </c>
      <c r="E38" s="26">
        <v>79</v>
      </c>
      <c r="F38" s="26">
        <v>6</v>
      </c>
      <c r="G38" s="26">
        <v>7526</v>
      </c>
      <c r="H38" s="26">
        <v>35</v>
      </c>
      <c r="I38" s="26">
        <v>2</v>
      </c>
      <c r="J38" s="26">
        <v>115</v>
      </c>
      <c r="K38" s="26">
        <v>73</v>
      </c>
      <c r="L38" s="26">
        <v>42</v>
      </c>
      <c r="M38" s="26">
        <v>0</v>
      </c>
      <c r="N38" s="26">
        <v>22</v>
      </c>
      <c r="O38" s="26">
        <v>284</v>
      </c>
      <c r="P38" s="26">
        <v>2</v>
      </c>
      <c r="Q38" s="26">
        <v>0</v>
      </c>
      <c r="R38" s="26">
        <v>99</v>
      </c>
      <c r="S38" s="26">
        <v>35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10232</v>
      </c>
      <c r="E39" s="30">
        <v>88</v>
      </c>
      <c r="F39" s="30">
        <v>3</v>
      </c>
      <c r="G39" s="30">
        <v>8610</v>
      </c>
      <c r="H39" s="30">
        <v>19</v>
      </c>
      <c r="I39" s="30">
        <v>1</v>
      </c>
      <c r="J39" s="30">
        <v>369</v>
      </c>
      <c r="K39" s="30">
        <v>22</v>
      </c>
      <c r="L39" s="30">
        <v>347</v>
      </c>
      <c r="M39" s="30">
        <v>0</v>
      </c>
      <c r="N39" s="30">
        <v>139</v>
      </c>
      <c r="O39" s="30">
        <v>223</v>
      </c>
      <c r="P39" s="30">
        <v>205</v>
      </c>
      <c r="Q39" s="30">
        <v>41</v>
      </c>
      <c r="R39" s="30">
        <v>35</v>
      </c>
      <c r="S39" s="30">
        <v>28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18462</v>
      </c>
      <c r="E40" s="30">
        <v>19</v>
      </c>
      <c r="F40" s="30">
        <v>1595</v>
      </c>
      <c r="G40" s="30">
        <v>14624</v>
      </c>
      <c r="H40" s="30">
        <v>3</v>
      </c>
      <c r="I40" s="30">
        <v>110</v>
      </c>
      <c r="J40" s="30">
        <v>1632</v>
      </c>
      <c r="K40" s="30">
        <v>8</v>
      </c>
      <c r="L40" s="30">
        <v>1624</v>
      </c>
      <c r="M40" s="30">
        <v>0</v>
      </c>
      <c r="N40" s="30">
        <v>348</v>
      </c>
      <c r="O40" s="30">
        <v>379</v>
      </c>
      <c r="P40" s="30">
        <v>372</v>
      </c>
      <c r="Q40" s="30">
        <v>208</v>
      </c>
      <c r="R40" s="30">
        <v>29</v>
      </c>
      <c r="S40" s="30">
        <v>29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6020</v>
      </c>
      <c r="E41" s="30">
        <v>2</v>
      </c>
      <c r="F41" s="30">
        <v>0</v>
      </c>
      <c r="G41" s="30">
        <v>5448</v>
      </c>
      <c r="H41" s="30">
        <v>1</v>
      </c>
      <c r="I41" s="30">
        <v>0</v>
      </c>
      <c r="J41" s="30">
        <v>114</v>
      </c>
      <c r="K41" s="30">
        <v>112</v>
      </c>
      <c r="L41" s="30">
        <v>2</v>
      </c>
      <c r="M41" s="30">
        <v>0</v>
      </c>
      <c r="N41" s="30">
        <v>38</v>
      </c>
      <c r="O41" s="30">
        <v>285</v>
      </c>
      <c r="P41" s="30">
        <v>279</v>
      </c>
      <c r="Q41" s="30">
        <v>95</v>
      </c>
      <c r="R41" s="30">
        <v>12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4916</v>
      </c>
      <c r="D42" s="30">
        <v>4950</v>
      </c>
      <c r="E42" s="30">
        <v>34</v>
      </c>
      <c r="F42" s="30">
        <v>0</v>
      </c>
      <c r="G42" s="30">
        <v>4246</v>
      </c>
      <c r="H42" s="30">
        <v>4</v>
      </c>
      <c r="I42" s="30">
        <v>0</v>
      </c>
      <c r="J42" s="30">
        <v>289</v>
      </c>
      <c r="K42" s="30">
        <v>2</v>
      </c>
      <c r="L42" s="30">
        <v>287</v>
      </c>
      <c r="M42" s="30">
        <v>0</v>
      </c>
      <c r="N42" s="30">
        <v>182</v>
      </c>
      <c r="O42" s="30">
        <v>188</v>
      </c>
      <c r="P42" s="30">
        <v>180</v>
      </c>
      <c r="Q42" s="30">
        <v>156</v>
      </c>
      <c r="R42" s="30">
        <v>12</v>
      </c>
      <c r="S42" s="30">
        <v>12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13603</v>
      </c>
      <c r="E43" s="30">
        <v>2</v>
      </c>
      <c r="F43" s="30">
        <v>54</v>
      </c>
      <c r="G43" s="30">
        <v>9644</v>
      </c>
      <c r="H43" s="30">
        <v>0</v>
      </c>
      <c r="I43" s="30">
        <v>13</v>
      </c>
      <c r="J43" s="30">
        <v>199</v>
      </c>
      <c r="K43" s="30">
        <v>15</v>
      </c>
      <c r="L43" s="30">
        <v>184</v>
      </c>
      <c r="M43" s="30">
        <v>0</v>
      </c>
      <c r="N43" s="30">
        <v>85</v>
      </c>
      <c r="O43" s="30">
        <v>188</v>
      </c>
      <c r="P43" s="30">
        <v>175</v>
      </c>
      <c r="Q43" s="30">
        <v>88</v>
      </c>
      <c r="R43" s="30">
        <v>9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54774</v>
      </c>
      <c r="D44" s="31">
        <v>53267</v>
      </c>
      <c r="E44" s="31">
        <v>145</v>
      </c>
      <c r="F44" s="31">
        <v>1652</v>
      </c>
      <c r="G44" s="31">
        <v>42572</v>
      </c>
      <c r="H44" s="31">
        <v>27</v>
      </c>
      <c r="I44" s="31">
        <v>124</v>
      </c>
      <c r="J44" s="31">
        <v>2603</v>
      </c>
      <c r="K44" s="31">
        <v>159</v>
      </c>
      <c r="L44" s="31">
        <v>2444</v>
      </c>
      <c r="M44" s="31">
        <v>0</v>
      </c>
      <c r="N44" s="31">
        <v>792</v>
      </c>
      <c r="O44" s="31">
        <v>1263</v>
      </c>
      <c r="P44" s="31">
        <v>1211</v>
      </c>
      <c r="Q44" s="31">
        <v>588</v>
      </c>
      <c r="R44" s="31">
        <v>97</v>
      </c>
      <c r="S44" s="31">
        <v>82</v>
      </c>
    </row>
    <row r="45" spans="1:19" x14ac:dyDescent="0.25">
      <c r="A45" s="27" t="s">
        <v>61</v>
      </c>
      <c r="B45" s="27">
        <v>5837</v>
      </c>
      <c r="C45" s="27">
        <v>6107</v>
      </c>
      <c r="D45" s="27">
        <v>6001</v>
      </c>
      <c r="E45" s="27">
        <v>43</v>
      </c>
      <c r="F45" s="27">
        <v>149</v>
      </c>
      <c r="G45" s="27">
        <v>5886</v>
      </c>
      <c r="H45" s="27">
        <v>6</v>
      </c>
      <c r="I45" s="27">
        <v>25</v>
      </c>
      <c r="J45" s="27">
        <v>521</v>
      </c>
      <c r="K45" s="27">
        <v>327</v>
      </c>
      <c r="L45" s="27">
        <v>194</v>
      </c>
      <c r="M45" s="27">
        <v>7</v>
      </c>
      <c r="N45" s="27">
        <v>45</v>
      </c>
      <c r="O45" s="27">
        <v>439</v>
      </c>
      <c r="P45" s="27">
        <v>3</v>
      </c>
      <c r="Q45" s="27">
        <v>0</v>
      </c>
      <c r="R45" s="27">
        <v>63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6646</v>
      </c>
      <c r="D46" s="26">
        <v>6678</v>
      </c>
      <c r="E46" s="26">
        <v>58</v>
      </c>
      <c r="F46" s="26">
        <v>26</v>
      </c>
      <c r="G46" s="26">
        <v>6641</v>
      </c>
      <c r="H46" s="26">
        <v>16</v>
      </c>
      <c r="I46" s="26">
        <v>3</v>
      </c>
      <c r="J46" s="26">
        <v>579</v>
      </c>
      <c r="K46" s="26">
        <v>286</v>
      </c>
      <c r="L46" s="26">
        <v>293</v>
      </c>
      <c r="M46" s="26">
        <v>14</v>
      </c>
      <c r="N46" s="26">
        <v>53</v>
      </c>
      <c r="O46" s="26">
        <v>246</v>
      </c>
      <c r="P46" s="26">
        <v>3</v>
      </c>
      <c r="Q46" s="26">
        <v>0</v>
      </c>
      <c r="R46" s="26">
        <v>154</v>
      </c>
      <c r="S46" s="26">
        <v>73</v>
      </c>
    </row>
    <row r="47" spans="1:19" x14ac:dyDescent="0.25">
      <c r="A47" s="27" t="s">
        <v>63</v>
      </c>
      <c r="B47" s="27">
        <v>13871</v>
      </c>
      <c r="C47" s="27">
        <v>14409</v>
      </c>
      <c r="D47" s="27">
        <v>14252</v>
      </c>
      <c r="E47" s="27">
        <v>122</v>
      </c>
      <c r="F47" s="27">
        <v>279</v>
      </c>
      <c r="G47" s="27">
        <v>14141</v>
      </c>
      <c r="H47" s="27">
        <v>38</v>
      </c>
      <c r="I47" s="27">
        <v>74</v>
      </c>
      <c r="J47" s="27">
        <v>2523</v>
      </c>
      <c r="K47" s="27">
        <v>1380</v>
      </c>
      <c r="L47" s="27">
        <v>1143</v>
      </c>
      <c r="M47" s="27">
        <v>44</v>
      </c>
      <c r="N47" s="27">
        <v>287</v>
      </c>
      <c r="O47" s="27">
        <v>1502</v>
      </c>
      <c r="P47" s="27">
        <v>6</v>
      </c>
      <c r="Q47" s="27">
        <v>0</v>
      </c>
      <c r="R47" s="27">
        <v>430</v>
      </c>
      <c r="S47" s="27">
        <v>439</v>
      </c>
    </row>
    <row r="48" spans="1:19" x14ac:dyDescent="0.25">
      <c r="A48" s="26" t="s">
        <v>64</v>
      </c>
      <c r="B48" s="26">
        <v>31997</v>
      </c>
      <c r="C48" s="26">
        <v>32938</v>
      </c>
      <c r="D48" s="26">
        <v>33101</v>
      </c>
      <c r="E48" s="26">
        <v>225</v>
      </c>
      <c r="F48" s="26">
        <v>62</v>
      </c>
      <c r="G48" s="26">
        <v>31726</v>
      </c>
      <c r="H48" s="26">
        <v>92</v>
      </c>
      <c r="I48" s="26">
        <v>4</v>
      </c>
      <c r="J48" s="26">
        <v>5140</v>
      </c>
      <c r="K48" s="26">
        <v>1806</v>
      </c>
      <c r="L48" s="26">
        <v>3334</v>
      </c>
      <c r="M48" s="26">
        <v>73</v>
      </c>
      <c r="N48" s="26">
        <v>378</v>
      </c>
      <c r="O48" s="26">
        <v>1971</v>
      </c>
      <c r="P48" s="26">
        <v>6</v>
      </c>
      <c r="Q48" s="26">
        <v>0</v>
      </c>
      <c r="R48" s="26">
        <v>673</v>
      </c>
      <c r="S48" s="26">
        <v>497</v>
      </c>
    </row>
    <row r="49" spans="1:19" x14ac:dyDescent="0.25">
      <c r="A49" s="27" t="s">
        <v>65</v>
      </c>
      <c r="B49" s="27">
        <v>25235</v>
      </c>
      <c r="C49" s="27">
        <v>25324</v>
      </c>
      <c r="D49" s="27">
        <v>25359</v>
      </c>
      <c r="E49" s="27">
        <v>82</v>
      </c>
      <c r="F49" s="27">
        <v>47</v>
      </c>
      <c r="G49" s="27">
        <v>25207</v>
      </c>
      <c r="H49" s="27">
        <v>53</v>
      </c>
      <c r="I49" s="27">
        <v>9</v>
      </c>
      <c r="J49" s="27">
        <v>3935</v>
      </c>
      <c r="K49" s="27">
        <v>1670</v>
      </c>
      <c r="L49" s="27">
        <v>2265</v>
      </c>
      <c r="M49" s="27">
        <v>157</v>
      </c>
      <c r="N49" s="27">
        <v>468</v>
      </c>
      <c r="O49" s="27">
        <v>2052</v>
      </c>
      <c r="P49" s="27">
        <v>18</v>
      </c>
      <c r="Q49" s="27">
        <v>1</v>
      </c>
      <c r="R49" s="27">
        <v>695</v>
      </c>
      <c r="S49" s="27">
        <v>368</v>
      </c>
    </row>
    <row r="50" spans="1:19" x14ac:dyDescent="0.25">
      <c r="A50" s="26" t="s">
        <v>66</v>
      </c>
      <c r="B50" s="26">
        <v>10376</v>
      </c>
      <c r="C50" s="26">
        <v>10649</v>
      </c>
      <c r="D50" s="26">
        <v>10711</v>
      </c>
      <c r="E50" s="26">
        <v>84</v>
      </c>
      <c r="F50" s="26">
        <v>22</v>
      </c>
      <c r="G50" s="26">
        <v>10245</v>
      </c>
      <c r="H50" s="26">
        <v>29</v>
      </c>
      <c r="I50" s="26">
        <v>3</v>
      </c>
      <c r="J50" s="26">
        <v>1356</v>
      </c>
      <c r="K50" s="26">
        <v>519</v>
      </c>
      <c r="L50" s="26">
        <v>837</v>
      </c>
      <c r="M50" s="26">
        <v>13</v>
      </c>
      <c r="N50" s="26">
        <v>180</v>
      </c>
      <c r="O50" s="26">
        <v>1316</v>
      </c>
      <c r="P50" s="26">
        <v>6</v>
      </c>
      <c r="Q50" s="26">
        <v>0</v>
      </c>
      <c r="R50" s="26">
        <v>236</v>
      </c>
      <c r="S50" s="26">
        <v>302</v>
      </c>
    </row>
    <row r="51" spans="1:19" x14ac:dyDescent="0.25">
      <c r="A51" s="27" t="s">
        <v>67</v>
      </c>
      <c r="B51" s="27">
        <v>33500</v>
      </c>
      <c r="C51" s="27">
        <v>33238</v>
      </c>
      <c r="D51" s="27">
        <v>33345</v>
      </c>
      <c r="E51" s="27">
        <v>207</v>
      </c>
      <c r="F51" s="27">
        <v>100</v>
      </c>
      <c r="G51" s="27">
        <v>32796</v>
      </c>
      <c r="H51" s="27">
        <v>87</v>
      </c>
      <c r="I51" s="27">
        <v>54</v>
      </c>
      <c r="J51" s="27">
        <v>4582</v>
      </c>
      <c r="K51" s="27">
        <v>2560</v>
      </c>
      <c r="L51" s="27">
        <v>2022</v>
      </c>
      <c r="M51" s="27">
        <v>138</v>
      </c>
      <c r="N51" s="27">
        <v>634</v>
      </c>
      <c r="O51" s="27">
        <v>5109</v>
      </c>
      <c r="P51" s="27">
        <v>56</v>
      </c>
      <c r="Q51" s="27">
        <v>1</v>
      </c>
      <c r="R51" s="27">
        <v>656</v>
      </c>
      <c r="S51" s="27">
        <v>781</v>
      </c>
    </row>
    <row r="52" spans="1:19" x14ac:dyDescent="0.25">
      <c r="A52" s="26" t="s">
        <v>68</v>
      </c>
      <c r="B52" s="26">
        <v>13052</v>
      </c>
      <c r="C52" s="26">
        <v>12332</v>
      </c>
      <c r="D52" s="26">
        <v>12459</v>
      </c>
      <c r="E52" s="26">
        <v>131</v>
      </c>
      <c r="F52" s="26">
        <v>4</v>
      </c>
      <c r="G52" s="26">
        <v>12349</v>
      </c>
      <c r="H52" s="26">
        <v>33</v>
      </c>
      <c r="I52" s="26">
        <v>0</v>
      </c>
      <c r="J52" s="26">
        <v>671</v>
      </c>
      <c r="K52" s="26">
        <v>501</v>
      </c>
      <c r="L52" s="26">
        <v>170</v>
      </c>
      <c r="M52" s="26">
        <v>5</v>
      </c>
      <c r="N52" s="26">
        <v>98</v>
      </c>
      <c r="O52" s="26">
        <v>731</v>
      </c>
      <c r="P52" s="26">
        <v>7</v>
      </c>
      <c r="Q52" s="26">
        <v>0</v>
      </c>
      <c r="R52" s="26">
        <v>132</v>
      </c>
      <c r="S52" s="26">
        <v>114</v>
      </c>
    </row>
    <row r="53" spans="1:19" x14ac:dyDescent="0.25">
      <c r="A53" s="27" t="s">
        <v>69</v>
      </c>
      <c r="B53" s="27">
        <v>21582</v>
      </c>
      <c r="C53" s="27">
        <v>21920</v>
      </c>
      <c r="D53" s="27">
        <v>22011</v>
      </c>
      <c r="E53" s="27">
        <v>111</v>
      </c>
      <c r="F53" s="27">
        <v>20</v>
      </c>
      <c r="G53" s="27">
        <v>21261</v>
      </c>
      <c r="H53" s="27">
        <v>53</v>
      </c>
      <c r="I53" s="27">
        <v>3</v>
      </c>
      <c r="J53" s="27">
        <v>2897</v>
      </c>
      <c r="K53" s="27">
        <v>1562</v>
      </c>
      <c r="L53" s="27">
        <v>1335</v>
      </c>
      <c r="M53" s="27">
        <v>33</v>
      </c>
      <c r="N53" s="27">
        <v>275</v>
      </c>
      <c r="O53" s="27">
        <v>1561</v>
      </c>
      <c r="P53" s="27">
        <v>12</v>
      </c>
      <c r="Q53" s="27">
        <v>0</v>
      </c>
      <c r="R53" s="27">
        <v>515</v>
      </c>
      <c r="S53" s="27">
        <v>588</v>
      </c>
    </row>
    <row r="54" spans="1:19" x14ac:dyDescent="0.25">
      <c r="A54" s="26" t="s">
        <v>70</v>
      </c>
      <c r="B54" s="26">
        <v>10848</v>
      </c>
      <c r="C54" s="26">
        <v>10046</v>
      </c>
      <c r="D54" s="26">
        <v>10115</v>
      </c>
      <c r="E54" s="26">
        <v>71</v>
      </c>
      <c r="F54" s="26">
        <v>2</v>
      </c>
      <c r="G54" s="26">
        <v>9922</v>
      </c>
      <c r="H54" s="26">
        <v>36</v>
      </c>
      <c r="I54" s="26">
        <v>1</v>
      </c>
      <c r="J54" s="26">
        <v>500</v>
      </c>
      <c r="K54" s="26">
        <v>330</v>
      </c>
      <c r="L54" s="26">
        <v>170</v>
      </c>
      <c r="M54" s="26">
        <v>0</v>
      </c>
      <c r="N54" s="26">
        <v>52</v>
      </c>
      <c r="O54" s="26">
        <v>355</v>
      </c>
      <c r="P54" s="26">
        <v>6</v>
      </c>
      <c r="Q54" s="26">
        <v>1</v>
      </c>
      <c r="R54" s="26">
        <v>73</v>
      </c>
      <c r="S54" s="26">
        <v>188</v>
      </c>
    </row>
    <row r="55" spans="1:19" x14ac:dyDescent="0.25">
      <c r="A55" s="27" t="s">
        <v>71</v>
      </c>
      <c r="B55" s="27">
        <v>16785</v>
      </c>
      <c r="C55" s="27">
        <v>16597</v>
      </c>
      <c r="D55" s="27">
        <v>16607</v>
      </c>
      <c r="E55" s="27">
        <v>98</v>
      </c>
      <c r="F55" s="27">
        <v>88</v>
      </c>
      <c r="G55" s="27">
        <v>16430</v>
      </c>
      <c r="H55" s="27">
        <v>13</v>
      </c>
      <c r="I55" s="27">
        <v>38</v>
      </c>
      <c r="J55" s="27">
        <v>580</v>
      </c>
      <c r="K55" s="27">
        <v>313</v>
      </c>
      <c r="L55" s="27">
        <v>267</v>
      </c>
      <c r="M55" s="27">
        <v>5</v>
      </c>
      <c r="N55" s="27">
        <v>64</v>
      </c>
      <c r="O55" s="27">
        <v>741</v>
      </c>
      <c r="P55" s="27">
        <v>3</v>
      </c>
      <c r="Q55" s="27">
        <v>0</v>
      </c>
      <c r="R55" s="27">
        <v>184</v>
      </c>
      <c r="S55" s="27">
        <v>132</v>
      </c>
    </row>
    <row r="56" spans="1:19" x14ac:dyDescent="0.25">
      <c r="A56" s="26" t="s">
        <v>72</v>
      </c>
      <c r="B56" s="26">
        <v>18716</v>
      </c>
      <c r="C56" s="26">
        <v>18908</v>
      </c>
      <c r="D56" s="26">
        <v>18878</v>
      </c>
      <c r="E56" s="26">
        <v>92</v>
      </c>
      <c r="F56" s="26">
        <v>122</v>
      </c>
      <c r="G56" s="26">
        <v>18182</v>
      </c>
      <c r="H56" s="26">
        <v>27</v>
      </c>
      <c r="I56" s="26">
        <v>60</v>
      </c>
      <c r="J56" s="26">
        <v>309</v>
      </c>
      <c r="K56" s="26">
        <v>177</v>
      </c>
      <c r="L56" s="26">
        <v>132</v>
      </c>
      <c r="M56" s="26">
        <v>7</v>
      </c>
      <c r="N56" s="26">
        <v>72</v>
      </c>
      <c r="O56" s="26">
        <v>815</v>
      </c>
      <c r="P56" s="26">
        <v>6</v>
      </c>
      <c r="Q56" s="26">
        <v>0</v>
      </c>
      <c r="R56" s="26">
        <v>254</v>
      </c>
      <c r="S56" s="26">
        <v>81</v>
      </c>
    </row>
    <row r="57" spans="1:19" x14ac:dyDescent="0.25">
      <c r="A57" s="32" t="s">
        <v>73</v>
      </c>
      <c r="B57" s="32">
        <v>1041932</v>
      </c>
      <c r="C57" s="32">
        <v>1067683</v>
      </c>
      <c r="D57" s="32">
        <v>1052085</v>
      </c>
      <c r="E57" s="32">
        <v>19017</v>
      </c>
      <c r="F57" s="32">
        <v>34616</v>
      </c>
      <c r="G57" s="32">
        <v>407341</v>
      </c>
      <c r="H57" s="32">
        <v>12021</v>
      </c>
      <c r="I57" s="32">
        <v>27890</v>
      </c>
      <c r="J57" s="32">
        <v>143419</v>
      </c>
      <c r="K57" s="32">
        <v>78748</v>
      </c>
      <c r="L57" s="32">
        <v>64671</v>
      </c>
      <c r="M57" s="32">
        <v>3087</v>
      </c>
      <c r="N57" s="32">
        <v>16331</v>
      </c>
      <c r="O57" s="32">
        <v>126082</v>
      </c>
      <c r="P57" s="32">
        <v>2375</v>
      </c>
      <c r="Q57" s="32">
        <v>690</v>
      </c>
      <c r="R57" s="32">
        <v>19694</v>
      </c>
      <c r="S57" s="32">
        <v>19694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totality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 H. Williams</cp:lastModifiedBy>
  <cp:lastPrinted>2017-03-10T22:14:01Z</cp:lastPrinted>
  <dcterms:created xsi:type="dcterms:W3CDTF">2017-02-07T19:44:57Z</dcterms:created>
  <dcterms:modified xsi:type="dcterms:W3CDTF">2017-12-07T22:31:05Z</dcterms:modified>
</cp:coreProperties>
</file>