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120" windowWidth="25440" windowHeight="15945" activeTab="3"/>
  </bookViews>
  <sheets>
    <sheet name="2015 YTD Circ" sheetId="1" r:id="rId1"/>
    <sheet name="2015 YTD Loans" sheetId="2" r:id="rId2"/>
    <sheet name="2015 YTD Borrows" sheetId="3" r:id="rId3"/>
    <sheet name="Board Report" sheetId="4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3" i="1" l="1"/>
  <c r="K17" i="1"/>
  <c r="K43" i="2"/>
  <c r="K17" i="2"/>
  <c r="K17" i="3"/>
  <c r="K43" i="3"/>
  <c r="J43" i="1"/>
  <c r="J17" i="1"/>
  <c r="J43" i="3"/>
  <c r="J17" i="3"/>
  <c r="J43" i="2"/>
  <c r="J17" i="2"/>
  <c r="H17" i="1"/>
  <c r="H43" i="1"/>
  <c r="H43" i="2"/>
  <c r="H17" i="2"/>
  <c r="H17" i="3"/>
  <c r="H43" i="3"/>
  <c r="G43" i="3"/>
  <c r="G17" i="3"/>
  <c r="G17" i="2"/>
  <c r="G43" i="2"/>
  <c r="G17" i="1"/>
  <c r="I17" i="1"/>
  <c r="B17" i="1"/>
  <c r="N17" i="1" s="1"/>
  <c r="C17" i="4" s="1"/>
  <c r="C17" i="1"/>
  <c r="D17" i="1"/>
  <c r="E17" i="1"/>
  <c r="F17" i="1"/>
  <c r="L17" i="1"/>
  <c r="M17" i="1"/>
  <c r="G43" i="1"/>
  <c r="F43" i="3"/>
  <c r="F17" i="3"/>
  <c r="F17" i="2"/>
  <c r="F43" i="2"/>
  <c r="F43" i="1"/>
  <c r="E17" i="2"/>
  <c r="E43" i="2"/>
  <c r="E17" i="3"/>
  <c r="E43" i="3"/>
  <c r="M43" i="3"/>
  <c r="M17" i="3"/>
  <c r="B17" i="3"/>
  <c r="N17" i="3" s="1"/>
  <c r="E17" i="4" s="1"/>
  <c r="C17" i="3"/>
  <c r="D17" i="3"/>
  <c r="I17" i="3"/>
  <c r="L17" i="3"/>
  <c r="M43" i="2"/>
  <c r="M17" i="2"/>
  <c r="M43" i="1"/>
  <c r="L43" i="3"/>
  <c r="L43" i="2"/>
  <c r="L17" i="2"/>
  <c r="L43" i="1"/>
  <c r="N24" i="3"/>
  <c r="E24" i="4"/>
  <c r="N24" i="2"/>
  <c r="D24" i="4" s="1"/>
  <c r="N24" i="1"/>
  <c r="C24" i="4"/>
  <c r="I17" i="2"/>
  <c r="I43" i="2"/>
  <c r="I43" i="3"/>
  <c r="I43" i="1"/>
  <c r="B17" i="2"/>
  <c r="N17" i="2" s="1"/>
  <c r="D17" i="4" s="1"/>
  <c r="C17" i="2"/>
  <c r="D17" i="2"/>
  <c r="E43" i="1"/>
  <c r="D43" i="3"/>
  <c r="D43" i="2"/>
  <c r="D43" i="1"/>
  <c r="C43" i="1"/>
  <c r="B43" i="1"/>
  <c r="N43" i="1"/>
  <c r="C38" i="4" s="1"/>
  <c r="C43" i="2"/>
  <c r="B43" i="2"/>
  <c r="N43" i="2"/>
  <c r="D38" i="4" s="1"/>
  <c r="C43" i="3"/>
  <c r="B43" i="3"/>
  <c r="N43" i="3"/>
  <c r="E38" i="4" s="1"/>
  <c r="N44" i="3"/>
  <c r="E39" i="4"/>
  <c r="N45" i="3"/>
  <c r="E40" i="4" s="1"/>
  <c r="N52" i="3"/>
  <c r="E47" i="4"/>
  <c r="N53" i="3"/>
  <c r="E48" i="4" s="1"/>
  <c r="N25" i="3"/>
  <c r="E25" i="4"/>
  <c r="N33" i="3"/>
  <c r="E33" i="4" s="1"/>
  <c r="N44" i="2"/>
  <c r="D39" i="4"/>
  <c r="N20" i="2"/>
  <c r="D20" i="4" s="1"/>
  <c r="N31" i="2"/>
  <c r="D31" i="4"/>
  <c r="N37" i="2"/>
  <c r="D37" i="4" s="1"/>
  <c r="N23" i="1"/>
  <c r="C23" i="4"/>
  <c r="N28" i="1"/>
  <c r="C28" i="4" s="1"/>
  <c r="N4" i="1"/>
  <c r="C8" i="4"/>
  <c r="N4" i="3"/>
  <c r="E8" i="4" s="1"/>
  <c r="N5" i="3"/>
  <c r="E9" i="4"/>
  <c r="N6" i="3"/>
  <c r="E10" i="4" s="1"/>
  <c r="N7" i="3"/>
  <c r="E11" i="4"/>
  <c r="N8" i="3"/>
  <c r="E12" i="4" s="1"/>
  <c r="N9" i="3"/>
  <c r="E13" i="4"/>
  <c r="N10" i="3"/>
  <c r="E14" i="4" s="1"/>
  <c r="N11" i="3"/>
  <c r="E15" i="4" s="1"/>
  <c r="N12" i="3"/>
  <c r="E16" i="4" s="1"/>
  <c r="N13" i="3"/>
  <c r="N14" i="3"/>
  <c r="N15" i="3"/>
  <c r="N16" i="3"/>
  <c r="N18" i="3"/>
  <c r="E18" i="4" s="1"/>
  <c r="N19" i="3"/>
  <c r="E19" i="4" s="1"/>
  <c r="N20" i="3"/>
  <c r="E20" i="4" s="1"/>
  <c r="N21" i="3"/>
  <c r="E21" i="4" s="1"/>
  <c r="N22" i="3"/>
  <c r="E22" i="4" s="1"/>
  <c r="N23" i="3"/>
  <c r="E23" i="4" s="1"/>
  <c r="N26" i="3"/>
  <c r="E26" i="4" s="1"/>
  <c r="N27" i="3"/>
  <c r="E27" i="4" s="1"/>
  <c r="N28" i="3"/>
  <c r="E28" i="4" s="1"/>
  <c r="N29" i="3"/>
  <c r="E29" i="4" s="1"/>
  <c r="N30" i="3"/>
  <c r="E30" i="4" s="1"/>
  <c r="N31" i="3"/>
  <c r="E31" i="4" s="1"/>
  <c r="N32" i="3"/>
  <c r="E32" i="4" s="1"/>
  <c r="N34" i="3"/>
  <c r="E34" i="4" s="1"/>
  <c r="N35" i="3"/>
  <c r="E35" i="4" s="1"/>
  <c r="N36" i="3"/>
  <c r="E36" i="4" s="1"/>
  <c r="N37" i="3"/>
  <c r="E37" i="4" s="1"/>
  <c r="N38" i="3"/>
  <c r="N39" i="3"/>
  <c r="N40" i="3"/>
  <c r="N41" i="3"/>
  <c r="N42" i="3"/>
  <c r="N46" i="3"/>
  <c r="E41" i="4" s="1"/>
  <c r="N47" i="3"/>
  <c r="E42" i="4"/>
  <c r="N48" i="3"/>
  <c r="E43" i="4" s="1"/>
  <c r="N49" i="3"/>
  <c r="E44" i="4"/>
  <c r="N50" i="3"/>
  <c r="E45" i="4" s="1"/>
  <c r="N51" i="3"/>
  <c r="E46" i="4"/>
  <c r="N54" i="3"/>
  <c r="E49" i="4" s="1"/>
  <c r="N55" i="3"/>
  <c r="E50" i="4"/>
  <c r="N4" i="2"/>
  <c r="D8" i="4" s="1"/>
  <c r="N5" i="2"/>
  <c r="D9" i="4"/>
  <c r="N6" i="2"/>
  <c r="D10" i="4" s="1"/>
  <c r="N7" i="2"/>
  <c r="D11" i="4"/>
  <c r="N8" i="2"/>
  <c r="D12" i="4" s="1"/>
  <c r="N9" i="2"/>
  <c r="D13" i="4"/>
  <c r="N10" i="2"/>
  <c r="D14" i="4" s="1"/>
  <c r="N11" i="2"/>
  <c r="D15" i="4"/>
  <c r="N12" i="2"/>
  <c r="D16" i="4" s="1"/>
  <c r="N13" i="2"/>
  <c r="N14" i="2"/>
  <c r="N15" i="2"/>
  <c r="N16" i="2"/>
  <c r="N18" i="2"/>
  <c r="D18" i="4"/>
  <c r="N19" i="2"/>
  <c r="D19" i="4" s="1"/>
  <c r="N21" i="2"/>
  <c r="D21" i="4"/>
  <c r="N22" i="2"/>
  <c r="D22" i="4" s="1"/>
  <c r="N23" i="2"/>
  <c r="D23" i="4"/>
  <c r="N25" i="2"/>
  <c r="D25" i="4" s="1"/>
  <c r="N26" i="2"/>
  <c r="D26" i="4"/>
  <c r="N27" i="2"/>
  <c r="D27" i="4" s="1"/>
  <c r="N28" i="2"/>
  <c r="D28" i="4"/>
  <c r="N29" i="2"/>
  <c r="D29" i="4" s="1"/>
  <c r="N30" i="2"/>
  <c r="D30" i="4"/>
  <c r="N32" i="2"/>
  <c r="D32" i="4" s="1"/>
  <c r="N33" i="2"/>
  <c r="D33" i="4"/>
  <c r="N34" i="2"/>
  <c r="D34" i="4" s="1"/>
  <c r="N35" i="2"/>
  <c r="D35" i="4"/>
  <c r="N36" i="2"/>
  <c r="D36" i="4" s="1"/>
  <c r="N38" i="2"/>
  <c r="N39" i="2"/>
  <c r="N40" i="2"/>
  <c r="N41" i="2"/>
  <c r="N42" i="2"/>
  <c r="N45" i="2"/>
  <c r="D40" i="4" s="1"/>
  <c r="N46" i="2"/>
  <c r="D41" i="4"/>
  <c r="N47" i="2"/>
  <c r="D42" i="4" s="1"/>
  <c r="N48" i="2"/>
  <c r="D43" i="4"/>
  <c r="N49" i="2"/>
  <c r="D44" i="4" s="1"/>
  <c r="N50" i="2"/>
  <c r="D45" i="4"/>
  <c r="N51" i="2"/>
  <c r="D46" i="4" s="1"/>
  <c r="N52" i="2"/>
  <c r="D47" i="4"/>
  <c r="N53" i="2"/>
  <c r="D48" i="4" s="1"/>
  <c r="N54" i="2"/>
  <c r="D49" i="4"/>
  <c r="N55" i="2"/>
  <c r="D50" i="4" s="1"/>
  <c r="N5" i="1"/>
  <c r="C9" i="4" s="1"/>
  <c r="N6" i="1"/>
  <c r="C10" i="4" s="1"/>
  <c r="N7" i="1"/>
  <c r="C11" i="4" s="1"/>
  <c r="N8" i="1"/>
  <c r="C12" i="4" s="1"/>
  <c r="N9" i="1"/>
  <c r="C13" i="4" s="1"/>
  <c r="N10" i="1"/>
  <c r="C14" i="4" s="1"/>
  <c r="N11" i="1"/>
  <c r="C15" i="4" s="1"/>
  <c r="N12" i="1"/>
  <c r="C16" i="4" s="1"/>
  <c r="N13" i="1"/>
  <c r="N14" i="1"/>
  <c r="N15" i="1"/>
  <c r="N16" i="1"/>
  <c r="N18" i="1"/>
  <c r="C18" i="4" s="1"/>
  <c r="N19" i="1"/>
  <c r="C19" i="4" s="1"/>
  <c r="N20" i="1"/>
  <c r="C20" i="4" s="1"/>
  <c r="N21" i="1"/>
  <c r="C21" i="4" s="1"/>
  <c r="N22" i="1"/>
  <c r="C22" i="4" s="1"/>
  <c r="N25" i="1"/>
  <c r="C25" i="4" s="1"/>
  <c r="N26" i="1"/>
  <c r="C26" i="4" s="1"/>
  <c r="N27" i="1"/>
  <c r="C27" i="4" s="1"/>
  <c r="N29" i="1"/>
  <c r="C29" i="4" s="1"/>
  <c r="N30" i="1"/>
  <c r="C30" i="4" s="1"/>
  <c r="N31" i="1"/>
  <c r="C31" i="4" s="1"/>
  <c r="N32" i="1"/>
  <c r="C32" i="4" s="1"/>
  <c r="N33" i="1"/>
  <c r="C33" i="4" s="1"/>
  <c r="N34" i="1"/>
  <c r="C34" i="4" s="1"/>
  <c r="N35" i="1"/>
  <c r="C35" i="4" s="1"/>
  <c r="N36" i="1"/>
  <c r="C36" i="4" s="1"/>
  <c r="N37" i="1"/>
  <c r="C37" i="4" s="1"/>
  <c r="N38" i="1"/>
  <c r="N39" i="1"/>
  <c r="N40" i="1"/>
  <c r="N41" i="1"/>
  <c r="N42" i="1"/>
  <c r="N44" i="1"/>
  <c r="C39" i="4" s="1"/>
  <c r="N45" i="1"/>
  <c r="C40" i="4"/>
  <c r="N46" i="1"/>
  <c r="C41" i="4" s="1"/>
  <c r="N47" i="1"/>
  <c r="N48" i="1"/>
  <c r="C43" i="4" s="1"/>
  <c r="N49" i="1"/>
  <c r="C44" i="4" s="1"/>
  <c r="N50" i="1"/>
  <c r="C45" i="4" s="1"/>
  <c r="N51" i="1"/>
  <c r="C46" i="4" s="1"/>
  <c r="N52" i="1"/>
  <c r="C47" i="4" s="1"/>
  <c r="N53" i="1"/>
  <c r="N54" i="1"/>
  <c r="C49" i="4"/>
  <c r="N55" i="1"/>
  <c r="C50" i="4" s="1"/>
  <c r="C42" i="4"/>
  <c r="C48" i="4"/>
  <c r="C51" i="4" l="1"/>
  <c r="E51" i="4"/>
  <c r="D51" i="4"/>
  <c r="N56" i="1"/>
</calcChain>
</file>

<file path=xl/sharedStrings.xml><?xml version="1.0" encoding="utf-8"?>
<sst xmlns="http://schemas.openxmlformats.org/spreadsheetml/2006/main" count="251" uniqueCount="93">
  <si>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</si>
  <si>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</si>
  <si>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</si>
  <si>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</si>
  <si>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</si>
  <si>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</si>
  <si>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</si>
  <si>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</si>
  <si>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</si>
  <si>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</si>
  <si>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</si>
  <si>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</si>
  <si>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</si>
  <si>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</si>
  <si>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</si>
  <si>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</si>
  <si>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</si>
  <si>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</si>
  <si>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</si>
  <si>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</si>
  <si>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</si>
  <si>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DONIELWD</t>
  </si>
  <si>
    <t>DONIHIGH</t>
  </si>
  <si>
    <t>DONITROY</t>
  </si>
  <si>
    <t>DONIWATH</t>
  </si>
  <si>
    <t>doniphan TOTAL</t>
  </si>
  <si>
    <t>EFFINGHAM</t>
  </si>
  <si>
    <t>EUDORA</t>
  </si>
  <si>
    <t>EVEREST</t>
  </si>
  <si>
    <t>HIAWATHA</t>
  </si>
  <si>
    <t>HOLTON</t>
  </si>
  <si>
    <t>HORTON</t>
  </si>
  <si>
    <t>LEAVENWRTH</t>
  </si>
  <si>
    <t>LINWOOD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</si>
  <si>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</si>
  <si>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</si>
  <si>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</si>
  <si>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</si>
  <si>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</si>
  <si>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</si>
  <si>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</si>
  <si>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</si>
  <si>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</si>
  <si>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</si>
  <si>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PERRY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</si>
  <si>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</si>
  <si>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</si>
  <si>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</si>
  <si>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</si>
  <si>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</si>
  <si>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</si>
  <si>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</si>
  <si>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</si>
  <si>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</si>
  <si>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</si>
  <si>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</si>
  <si>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</si>
  <si>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homebranch</t>
  </si>
  <si>
    <t>Total</t>
  </si>
  <si>
    <t>NExpress Statistics</t>
  </si>
  <si>
    <t>Interlibrary Loan Activity</t>
  </si>
  <si>
    <t>Library</t>
  </si>
  <si>
    <t>Circulation</t>
  </si>
  <si>
    <t>Loans</t>
  </si>
  <si>
    <t>Borrows</t>
  </si>
  <si>
    <t>BONNER SPRINGS</t>
  </si>
  <si>
    <t>DONIPHAN COUNTY</t>
  </si>
  <si>
    <t>LEAVENWORTH</t>
  </si>
  <si>
    <t>NORTONVILLE</t>
  </si>
  <si>
    <t>OSAGE CITY</t>
  </si>
  <si>
    <t xml:space="preserve">PERRY </t>
  </si>
  <si>
    <t>SILVER LAKE</t>
  </si>
  <si>
    <t>VALLEY FALLS</t>
  </si>
  <si>
    <t>WILLIAMSBURG</t>
  </si>
  <si>
    <t>CORNING</t>
  </si>
  <si>
    <t xml:space="preserve">PHAXTELL </t>
  </si>
  <si>
    <t xml:space="preserve">PHSES </t>
  </si>
  <si>
    <t>PHSHS</t>
  </si>
  <si>
    <t>PHSMS</t>
  </si>
  <si>
    <t xml:space="preserve">PHWAC </t>
  </si>
  <si>
    <t xml:space="preserve">PH USD 113 </t>
  </si>
  <si>
    <t xml:space="preserve">CORNING </t>
  </si>
  <si>
    <t>PHWAC</t>
  </si>
  <si>
    <t>PHS USD 113</t>
  </si>
  <si>
    <t>PHAXTELL</t>
  </si>
  <si>
    <t>PHSES</t>
  </si>
  <si>
    <t xml:space="preserve">PHSMS </t>
  </si>
  <si>
    <t>PH USD 113</t>
  </si>
  <si>
    <t>LANSING</t>
  </si>
  <si>
    <t>January - December 2015</t>
  </si>
  <si>
    <t>2015 YEAR TO DATE INTERLIBRARY BORROWS</t>
  </si>
  <si>
    <t>2015 YEAR TO DATE INTERLIBRARY LOANS</t>
  </si>
  <si>
    <t>2015 YEAR TO DATE CIRCULATION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</si>
</sst>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8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1">
    <xf numFmtId="0" fontId="0" fillId="0" borderId="0" xfId="0"/>
    <xf numFmtId="0" fontId="18" fillId="0" borderId="0" xfId="41"/>
    <xf numFmtId="0" fontId="19" fillId="0" borderId="0" xfId="41" applyFont="1"/>
    <xf numFmtId="0" fontId="18" fillId="33" borderId="0" xfId="41" applyFill="1"/>
    <xf numFmtId="0" fontId="19" fillId="33" borderId="0" xfId="41" applyFont="1" applyFill="1"/>
    <xf numFmtId="0" fontId="18" fillId="34" borderId="0" xfId="41" applyFill="1"/>
    <xf numFmtId="0" fontId="18" fillId="0" borderId="0" xfId="41" applyAlignment="1">
      <alignment horizontal="center"/>
    </xf>
    <xf numFmtId="0" fontId="18" fillId="0" borderId="0" xfId="41"/>
    <xf numFmtId="0" fontId="18" fillId="0" borderId="10" xfId="41" applyBorder="1"/>
    <xf numFmtId="0" fontId="19" fillId="0" borderId="10" xfId="41" applyFont="1" applyBorder="1" applyAlignment="1">
      <alignment horizontal="center"/>
    </xf>
    <xf numFmtId="0" fontId="19" fillId="0" borderId="10" xfId="41" applyFont="1" applyBorder="1"/>
    <xf numFmtId="0" fontId="18" fillId="0" borderId="10" xfId="41" applyFill="1" applyBorder="1"/>
    <xf numFmtId="0" fontId="18" fillId="0" borderId="0" xfId="41"/>
    <xf numFmtId="0" fontId="19" fillId="0" borderId="0" xfId="41" applyFont="1" applyAlignment="1">
      <alignment horizontal="center"/>
    </xf>
    <xf numFmtId="0" fontId="18" fillId="33" borderId="0" xfId="41" applyFill="1"/>
    <xf numFmtId="0" fontId="19" fillId="33" borderId="0" xfId="41" applyFont="1" applyFill="1"/>
    <xf numFmtId="0" fontId="18" fillId="0" borderId="0" xfId="41"/>
    <xf numFmtId="0" fontId="19" fillId="0" borderId="0" xfId="41" applyFont="1"/>
    <xf numFmtId="0" fontId="18" fillId="0" borderId="10" xfId="41" applyBorder="1"/>
    <xf numFmtId="0" fontId="19" fillId="0" borderId="10" xfId="41" applyFont="1" applyBorder="1"/>
    <xf numFmtId="0" fontId="18" fillId="33" borderId="0" xfId="41" applyFill="1"/>
    <xf numFmtId="0" fontId="19" fillId="33" borderId="0" xfId="41" applyFont="1" applyFill="1"/>
    <xf numFmtId="0" fontId="18" fillId="0" borderId="0" xfId="41" applyAlignment="1"/>
    <xf numFmtId="0" fontId="18" fillId="34" borderId="0" xfId="41" applyFill="1"/>
    <xf numFmtId="0" fontId="19" fillId="34" borderId="0" xfId="41" applyFont="1" applyFill="1"/>
    <xf numFmtId="49" fontId="18" fillId="0" borderId="0" xfId="41" applyNumberFormat="1" applyFont="1"/>
    <xf numFmtId="0" fontId="18" fillId="0" borderId="0" xfId="41" applyFill="1"/>
    <xf numFmtId="0" fontId="0" fillId="0" borderId="0" xfId="0" applyFill="1"/>
    <xf numFmtId="0" fontId="19" fillId="0" borderId="10" xfId="41" applyFont="1" applyBorder="1" applyAlignment="1">
      <alignment horizontal="center"/>
    </xf>
    <xf numFmtId="0" fontId="18" fillId="0" borderId="10" xfId="41" applyBorder="1" applyAlignment="1">
      <alignment horizontal="center"/>
    </xf>
    <xf numFmtId="0" fontId="0" fillId="0" borderId="0" xfId="0" applyAlignment="1">
      <alignment horizontal="center"/>
    </xf>
  </cellXfs>
  <cellStyles count="38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1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203200</xdr:colOff>
      <xdr:row>0</xdr:row>
      <xdr:rowOff>0</xdr:rowOff>
    </xdr:from>
    <xdr:to>
      <xdr:col>2</xdr:col>
      <xdr:colOff>708025</xdr:colOff>
      <xdr:row>3</xdr:row>
      <xdr:rowOff>57150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0"/>
          <a:ext cx="26003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opLeftCell="A20" workbookViewId="0">
      <selection activeCell="K43" sqref="K43"/>
    </sheetView>
  </sheetViews>
  <sheetFormatPr defaultColWidth="8.85546875" defaultRowHeight="15" x14ac:dyDescent="0.25"/>
  <cols>
    <col min="1" max="1" width="17.140625" customWidth="1"/>
    <col min="10" max="10" width="10" customWidth="1"/>
  </cols>
  <sheetData>
    <row r="1" spans="1:14" x14ac:dyDescent="0.25">
      <c r="A1" s="12" t="s">
        <v>92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3" spans="1:14" x14ac:dyDescent="0.25">
      <c r="A3" s="12"/>
      <c r="B3" s="13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</row>
    <row r="4" spans="1:14" x14ac:dyDescent="0.25">
      <c r="A4" s="12" t="s">
        <v>13</v>
      </c>
      <c r="B4">
        <v>8530</v>
      </c>
      <c r="C4">
        <v>8192</v>
      </c>
      <c r="D4">
        <v>9039</v>
      </c>
      <c r="E4">
        <v>8606</v>
      </c>
      <c r="F4">
        <v>9406</v>
      </c>
      <c r="G4">
        <v>11889</v>
      </c>
      <c r="H4">
        <v>10635</v>
      </c>
      <c r="I4">
        <v>8971</v>
      </c>
      <c r="J4">
        <v>8627</v>
      </c>
      <c r="K4">
        <v>8654</v>
      </c>
      <c r="N4" s="12">
        <f t="shared" ref="N4:N36" si="0">SUM(B4:M4)</f>
        <v>92549</v>
      </c>
    </row>
    <row r="5" spans="1:14" x14ac:dyDescent="0.25">
      <c r="A5" s="12" t="s">
        <v>14</v>
      </c>
      <c r="B5">
        <v>2467</v>
      </c>
      <c r="C5">
        <v>2464</v>
      </c>
      <c r="D5">
        <v>2791</v>
      </c>
      <c r="E5">
        <v>2428</v>
      </c>
      <c r="F5">
        <v>3133</v>
      </c>
      <c r="G5">
        <v>5307</v>
      </c>
      <c r="H5">
        <v>4458</v>
      </c>
      <c r="I5">
        <v>3109</v>
      </c>
      <c r="J5">
        <v>2704</v>
      </c>
      <c r="K5">
        <v>2673</v>
      </c>
      <c r="N5" s="12">
        <f t="shared" si="0"/>
        <v>31534</v>
      </c>
    </row>
    <row r="6" spans="1:14" x14ac:dyDescent="0.25">
      <c r="A6" s="12" t="s">
        <v>15</v>
      </c>
      <c r="B6">
        <v>16364</v>
      </c>
      <c r="C6">
        <v>14951</v>
      </c>
      <c r="D6">
        <v>16446</v>
      </c>
      <c r="E6">
        <v>15318</v>
      </c>
      <c r="F6">
        <v>16707</v>
      </c>
      <c r="G6">
        <v>21323</v>
      </c>
      <c r="H6">
        <v>20560</v>
      </c>
      <c r="I6">
        <v>16393</v>
      </c>
      <c r="J6">
        <v>14928</v>
      </c>
      <c r="K6">
        <v>14516</v>
      </c>
      <c r="N6" s="12">
        <f t="shared" si="0"/>
        <v>167506</v>
      </c>
    </row>
    <row r="7" spans="1:14" x14ac:dyDescent="0.25">
      <c r="A7" s="12" t="s">
        <v>16</v>
      </c>
      <c r="B7">
        <v>246</v>
      </c>
      <c r="C7">
        <v>220</v>
      </c>
      <c r="D7">
        <v>239</v>
      </c>
      <c r="E7">
        <v>314</v>
      </c>
      <c r="F7">
        <v>186</v>
      </c>
      <c r="G7">
        <v>550</v>
      </c>
      <c r="H7">
        <v>366</v>
      </c>
      <c r="I7">
        <v>224</v>
      </c>
      <c r="J7">
        <v>229</v>
      </c>
      <c r="K7">
        <v>257</v>
      </c>
      <c r="N7" s="12">
        <f t="shared" si="0"/>
        <v>2831</v>
      </c>
    </row>
    <row r="8" spans="1:14" x14ac:dyDescent="0.25">
      <c r="A8" s="12" t="s">
        <v>17</v>
      </c>
      <c r="B8">
        <v>11410</v>
      </c>
      <c r="C8">
        <v>10562</v>
      </c>
      <c r="D8">
        <v>11587</v>
      </c>
      <c r="E8">
        <v>10476</v>
      </c>
      <c r="F8">
        <v>12139</v>
      </c>
      <c r="G8">
        <v>16515</v>
      </c>
      <c r="H8">
        <v>14214</v>
      </c>
      <c r="I8">
        <v>12167</v>
      </c>
      <c r="J8">
        <v>10964</v>
      </c>
      <c r="K8">
        <v>10922</v>
      </c>
      <c r="N8" s="12">
        <f t="shared" si="0"/>
        <v>120956</v>
      </c>
    </row>
    <row r="9" spans="1:14" x14ac:dyDescent="0.25">
      <c r="A9" s="12" t="s">
        <v>18</v>
      </c>
      <c r="B9">
        <v>747</v>
      </c>
      <c r="C9">
        <v>943</v>
      </c>
      <c r="D9">
        <v>1477</v>
      </c>
      <c r="E9">
        <v>1013</v>
      </c>
      <c r="F9">
        <v>1097</v>
      </c>
      <c r="G9">
        <v>1148</v>
      </c>
      <c r="H9">
        <v>1313</v>
      </c>
      <c r="I9">
        <v>1253</v>
      </c>
      <c r="J9">
        <v>1255</v>
      </c>
      <c r="K9">
        <v>1491</v>
      </c>
      <c r="N9" s="12">
        <f t="shared" si="0"/>
        <v>11737</v>
      </c>
    </row>
    <row r="10" spans="1:14" x14ac:dyDescent="0.25">
      <c r="A10" s="12" t="s">
        <v>19</v>
      </c>
      <c r="B10">
        <v>800</v>
      </c>
      <c r="C10">
        <v>682</v>
      </c>
      <c r="D10">
        <v>892</v>
      </c>
      <c r="E10">
        <v>882</v>
      </c>
      <c r="F10">
        <v>867</v>
      </c>
      <c r="G10">
        <v>979</v>
      </c>
      <c r="H10">
        <v>989</v>
      </c>
      <c r="I10">
        <v>856</v>
      </c>
      <c r="J10">
        <v>801</v>
      </c>
      <c r="K10">
        <v>828</v>
      </c>
      <c r="N10" s="12">
        <f t="shared" si="0"/>
        <v>8576</v>
      </c>
    </row>
    <row r="11" spans="1:14" x14ac:dyDescent="0.25">
      <c r="A11" s="12" t="s">
        <v>20</v>
      </c>
      <c r="B11">
        <v>418</v>
      </c>
      <c r="C11">
        <v>480</v>
      </c>
      <c r="D11">
        <v>403</v>
      </c>
      <c r="E11">
        <v>507</v>
      </c>
      <c r="F11">
        <v>438</v>
      </c>
      <c r="G11">
        <v>631</v>
      </c>
      <c r="H11">
        <v>438</v>
      </c>
      <c r="I11">
        <v>323</v>
      </c>
      <c r="J11">
        <v>371</v>
      </c>
      <c r="K11">
        <v>362</v>
      </c>
      <c r="N11" s="12">
        <f t="shared" si="0"/>
        <v>4371</v>
      </c>
    </row>
    <row r="12" spans="1:14" x14ac:dyDescent="0.25">
      <c r="A12" s="12" t="s">
        <v>74</v>
      </c>
      <c r="B12">
        <v>45</v>
      </c>
      <c r="C12">
        <v>29</v>
      </c>
      <c r="D12">
        <v>56</v>
      </c>
      <c r="E12">
        <v>57</v>
      </c>
      <c r="F12">
        <v>55</v>
      </c>
      <c r="G12">
        <v>289</v>
      </c>
      <c r="H12">
        <v>58</v>
      </c>
      <c r="I12">
        <v>47</v>
      </c>
      <c r="J12">
        <v>30</v>
      </c>
      <c r="K12">
        <v>26</v>
      </c>
      <c r="N12" s="12">
        <f t="shared" si="0"/>
        <v>692</v>
      </c>
    </row>
    <row r="13" spans="1:14" x14ac:dyDescent="0.25">
      <c r="A13" s="12" t="s">
        <v>21</v>
      </c>
      <c r="B13">
        <v>465</v>
      </c>
      <c r="C13">
        <v>364</v>
      </c>
      <c r="D13">
        <v>369</v>
      </c>
      <c r="E13">
        <v>484</v>
      </c>
      <c r="F13">
        <v>658</v>
      </c>
      <c r="G13">
        <v>670</v>
      </c>
      <c r="H13">
        <v>810</v>
      </c>
      <c r="I13">
        <v>686</v>
      </c>
      <c r="J13">
        <v>435</v>
      </c>
      <c r="K13">
        <v>519</v>
      </c>
      <c r="N13" s="12">
        <f t="shared" si="0"/>
        <v>5460</v>
      </c>
    </row>
    <row r="14" spans="1:14" x14ac:dyDescent="0.25">
      <c r="A14" s="12" t="s">
        <v>22</v>
      </c>
      <c r="B14">
        <v>462</v>
      </c>
      <c r="C14">
        <v>350</v>
      </c>
      <c r="D14">
        <v>409</v>
      </c>
      <c r="E14">
        <v>409</v>
      </c>
      <c r="F14">
        <v>422</v>
      </c>
      <c r="G14">
        <v>696</v>
      </c>
      <c r="H14">
        <v>773</v>
      </c>
      <c r="I14">
        <v>631</v>
      </c>
      <c r="J14">
        <v>454</v>
      </c>
      <c r="K14">
        <v>391</v>
      </c>
      <c r="N14" s="12">
        <f t="shared" si="0"/>
        <v>4997</v>
      </c>
    </row>
    <row r="15" spans="1:14" x14ac:dyDescent="0.25">
      <c r="A15" s="12" t="s">
        <v>23</v>
      </c>
      <c r="B15">
        <v>2069</v>
      </c>
      <c r="C15">
        <v>1730</v>
      </c>
      <c r="D15">
        <v>1997</v>
      </c>
      <c r="E15">
        <v>1885</v>
      </c>
      <c r="F15">
        <v>2010</v>
      </c>
      <c r="G15">
        <v>2860</v>
      </c>
      <c r="H15">
        <v>2862</v>
      </c>
      <c r="I15">
        <v>2576</v>
      </c>
      <c r="J15">
        <v>2053</v>
      </c>
      <c r="K15">
        <v>1779</v>
      </c>
      <c r="N15" s="12">
        <f t="shared" si="0"/>
        <v>21821</v>
      </c>
    </row>
    <row r="16" spans="1:14" x14ac:dyDescent="0.25">
      <c r="A16" s="12" t="s">
        <v>24</v>
      </c>
      <c r="B16">
        <v>1448</v>
      </c>
      <c r="C16">
        <v>1336</v>
      </c>
      <c r="D16">
        <v>1610</v>
      </c>
      <c r="E16">
        <v>1384</v>
      </c>
      <c r="F16">
        <v>1445</v>
      </c>
      <c r="G16">
        <v>1694</v>
      </c>
      <c r="H16">
        <v>2002</v>
      </c>
      <c r="I16">
        <v>1791</v>
      </c>
      <c r="J16">
        <v>1836</v>
      </c>
      <c r="K16">
        <v>1870</v>
      </c>
      <c r="N16" s="12">
        <f t="shared" si="0"/>
        <v>16416</v>
      </c>
    </row>
    <row r="17" spans="1:16" x14ac:dyDescent="0.25">
      <c r="A17" s="14" t="s">
        <v>25</v>
      </c>
      <c r="B17" s="15">
        <f t="shared" ref="B17:M17" si="1">SUM(B13:B16)</f>
        <v>4444</v>
      </c>
      <c r="C17" s="14">
        <f t="shared" si="1"/>
        <v>3780</v>
      </c>
      <c r="D17" s="14">
        <f t="shared" si="1"/>
        <v>4385</v>
      </c>
      <c r="E17" s="14">
        <f t="shared" si="1"/>
        <v>4162</v>
      </c>
      <c r="F17" s="20">
        <f t="shared" si="1"/>
        <v>4535</v>
      </c>
      <c r="G17" s="20">
        <f t="shared" si="1"/>
        <v>5920</v>
      </c>
      <c r="H17" s="20">
        <f t="shared" si="1"/>
        <v>6447</v>
      </c>
      <c r="I17" s="20">
        <f t="shared" si="1"/>
        <v>5684</v>
      </c>
      <c r="J17" s="20">
        <f t="shared" si="1"/>
        <v>4778</v>
      </c>
      <c r="K17" s="20">
        <f t="shared" si="1"/>
        <v>4559</v>
      </c>
      <c r="L17" s="20">
        <f t="shared" si="1"/>
        <v>0</v>
      </c>
      <c r="M17" s="20">
        <f t="shared" si="1"/>
        <v>0</v>
      </c>
      <c r="N17" s="14">
        <f t="shared" si="0"/>
        <v>48694</v>
      </c>
      <c r="O17" s="12"/>
      <c r="P17" s="12"/>
    </row>
    <row r="18" spans="1:16" x14ac:dyDescent="0.25">
      <c r="A18" s="12" t="s">
        <v>26</v>
      </c>
      <c r="B18">
        <v>553</v>
      </c>
      <c r="C18">
        <v>402</v>
      </c>
      <c r="D18">
        <v>444</v>
      </c>
      <c r="E18">
        <v>391</v>
      </c>
      <c r="F18">
        <v>446</v>
      </c>
      <c r="G18">
        <v>853</v>
      </c>
      <c r="H18">
        <v>661</v>
      </c>
      <c r="I18">
        <v>479</v>
      </c>
      <c r="J18">
        <v>382</v>
      </c>
      <c r="K18">
        <v>341</v>
      </c>
      <c r="N18" s="12">
        <f t="shared" si="0"/>
        <v>4952</v>
      </c>
      <c r="O18" s="12"/>
      <c r="P18" s="12"/>
    </row>
    <row r="19" spans="1:16" x14ac:dyDescent="0.25">
      <c r="A19" s="12" t="s">
        <v>27</v>
      </c>
      <c r="B19">
        <v>3625</v>
      </c>
      <c r="C19">
        <v>3406</v>
      </c>
      <c r="D19">
        <v>3658</v>
      </c>
      <c r="E19">
        <v>3583</v>
      </c>
      <c r="F19">
        <v>4738</v>
      </c>
      <c r="G19">
        <v>5761</v>
      </c>
      <c r="H19">
        <v>5217</v>
      </c>
      <c r="I19">
        <v>4102</v>
      </c>
      <c r="J19">
        <v>4109</v>
      </c>
      <c r="K19">
        <v>3379</v>
      </c>
      <c r="N19" s="12">
        <f t="shared" si="0"/>
        <v>41578</v>
      </c>
      <c r="O19" s="12"/>
      <c r="P19" s="12"/>
    </row>
    <row r="20" spans="1:16" x14ac:dyDescent="0.25">
      <c r="A20" s="12" t="s">
        <v>28</v>
      </c>
      <c r="B20">
        <v>221</v>
      </c>
      <c r="C20">
        <v>198</v>
      </c>
      <c r="D20">
        <v>203</v>
      </c>
      <c r="E20">
        <v>193</v>
      </c>
      <c r="F20">
        <v>225</v>
      </c>
      <c r="G20">
        <v>648</v>
      </c>
      <c r="H20">
        <v>250</v>
      </c>
      <c r="I20">
        <v>233</v>
      </c>
      <c r="J20">
        <v>341</v>
      </c>
      <c r="K20">
        <v>279</v>
      </c>
      <c r="N20" s="12">
        <f t="shared" si="0"/>
        <v>2791</v>
      </c>
      <c r="O20" s="12"/>
      <c r="P20" s="12"/>
    </row>
    <row r="21" spans="1:16" x14ac:dyDescent="0.25">
      <c r="A21" s="12" t="s">
        <v>29</v>
      </c>
      <c r="B21">
        <v>4336</v>
      </c>
      <c r="C21">
        <v>3937</v>
      </c>
      <c r="D21">
        <v>4484</v>
      </c>
      <c r="E21">
        <v>4355</v>
      </c>
      <c r="F21">
        <v>4852</v>
      </c>
      <c r="G21">
        <v>5829</v>
      </c>
      <c r="H21">
        <v>5552</v>
      </c>
      <c r="I21">
        <v>5276</v>
      </c>
      <c r="J21">
        <v>4514</v>
      </c>
      <c r="K21">
        <v>4407</v>
      </c>
      <c r="N21" s="12">
        <f t="shared" si="0"/>
        <v>47542</v>
      </c>
      <c r="O21" s="12"/>
      <c r="P21" s="12"/>
    </row>
    <row r="22" spans="1:16" x14ac:dyDescent="0.25">
      <c r="A22" s="12" t="s">
        <v>30</v>
      </c>
      <c r="B22">
        <v>5248</v>
      </c>
      <c r="C22">
        <v>4938</v>
      </c>
      <c r="D22">
        <v>4982</v>
      </c>
      <c r="E22">
        <v>4689</v>
      </c>
      <c r="F22">
        <v>4738</v>
      </c>
      <c r="G22">
        <v>6700</v>
      </c>
      <c r="H22">
        <v>5602</v>
      </c>
      <c r="I22">
        <v>5385</v>
      </c>
      <c r="J22">
        <v>4467</v>
      </c>
      <c r="K22">
        <v>4959</v>
      </c>
      <c r="N22" s="12">
        <f t="shared" si="0"/>
        <v>51708</v>
      </c>
      <c r="O22" s="12"/>
      <c r="P22" s="12"/>
    </row>
    <row r="23" spans="1:16" x14ac:dyDescent="0.25">
      <c r="A23" s="12" t="s">
        <v>31</v>
      </c>
      <c r="B23">
        <v>1453</v>
      </c>
      <c r="C23">
        <v>1368</v>
      </c>
      <c r="D23">
        <v>1365</v>
      </c>
      <c r="E23">
        <v>1400</v>
      </c>
      <c r="F23">
        <v>1808</v>
      </c>
      <c r="G23">
        <v>2435</v>
      </c>
      <c r="H23">
        <v>2220</v>
      </c>
      <c r="I23">
        <v>1740</v>
      </c>
      <c r="J23">
        <v>1419</v>
      </c>
      <c r="K23">
        <v>1482</v>
      </c>
      <c r="N23" s="12">
        <f t="shared" si="0"/>
        <v>16690</v>
      </c>
      <c r="O23" s="12"/>
      <c r="P23" s="12"/>
    </row>
    <row r="24" spans="1:16" x14ac:dyDescent="0.25">
      <c r="A24" s="16" t="s">
        <v>88</v>
      </c>
      <c r="B24">
        <v>4276</v>
      </c>
      <c r="C24">
        <v>3700</v>
      </c>
      <c r="D24">
        <v>4402</v>
      </c>
      <c r="E24">
        <v>3825</v>
      </c>
      <c r="F24">
        <v>4245</v>
      </c>
      <c r="G24">
        <v>5120</v>
      </c>
      <c r="H24">
        <v>5389</v>
      </c>
      <c r="I24">
        <v>4684</v>
      </c>
      <c r="J24">
        <v>4301</v>
      </c>
      <c r="K24">
        <v>4501</v>
      </c>
      <c r="N24" s="16">
        <f t="shared" si="0"/>
        <v>44443</v>
      </c>
      <c r="O24" s="16"/>
      <c r="P24" s="16"/>
    </row>
    <row r="25" spans="1:16" x14ac:dyDescent="0.25">
      <c r="A25" s="12" t="s">
        <v>32</v>
      </c>
      <c r="B25">
        <v>19267</v>
      </c>
      <c r="C25">
        <v>17764</v>
      </c>
      <c r="D25">
        <v>19233</v>
      </c>
      <c r="E25">
        <v>18071</v>
      </c>
      <c r="F25">
        <v>19289</v>
      </c>
      <c r="G25">
        <v>21489</v>
      </c>
      <c r="H25">
        <v>22608</v>
      </c>
      <c r="I25">
        <v>26834</v>
      </c>
      <c r="J25">
        <v>27818</v>
      </c>
      <c r="K25">
        <v>24997</v>
      </c>
      <c r="N25" s="12">
        <f t="shared" si="0"/>
        <v>217370</v>
      </c>
      <c r="O25" s="12"/>
      <c r="P25" s="12"/>
    </row>
    <row r="26" spans="1:16" x14ac:dyDescent="0.25">
      <c r="A26" s="12" t="s">
        <v>33</v>
      </c>
      <c r="B26">
        <v>1987</v>
      </c>
      <c r="C26">
        <v>1845</v>
      </c>
      <c r="D26">
        <v>1917</v>
      </c>
      <c r="E26">
        <v>1747</v>
      </c>
      <c r="F26">
        <v>1648</v>
      </c>
      <c r="G26">
        <v>2164</v>
      </c>
      <c r="H26">
        <v>2097</v>
      </c>
      <c r="I26">
        <v>1714</v>
      </c>
      <c r="J26">
        <v>1566</v>
      </c>
      <c r="K26">
        <v>1430</v>
      </c>
      <c r="N26" s="12">
        <f t="shared" si="0"/>
        <v>18115</v>
      </c>
      <c r="O26" s="12"/>
      <c r="P26" s="12"/>
    </row>
    <row r="27" spans="1:16" x14ac:dyDescent="0.25">
      <c r="A27" s="12" t="s">
        <v>34</v>
      </c>
      <c r="B27">
        <v>1384</v>
      </c>
      <c r="C27">
        <v>1208</v>
      </c>
      <c r="D27">
        <v>1178</v>
      </c>
      <c r="E27">
        <v>1310</v>
      </c>
      <c r="F27">
        <v>1164</v>
      </c>
      <c r="G27">
        <v>1795</v>
      </c>
      <c r="H27">
        <v>1840</v>
      </c>
      <c r="I27">
        <v>1271</v>
      </c>
      <c r="J27">
        <v>1159</v>
      </c>
      <c r="K27">
        <v>1159</v>
      </c>
      <c r="N27" s="12">
        <f t="shared" si="0"/>
        <v>13468</v>
      </c>
      <c r="O27" s="12"/>
      <c r="P27" s="12"/>
    </row>
    <row r="28" spans="1:16" x14ac:dyDescent="0.25">
      <c r="A28" s="12" t="s">
        <v>35</v>
      </c>
      <c r="B28">
        <v>444</v>
      </c>
      <c r="C28">
        <v>422</v>
      </c>
      <c r="D28">
        <v>506</v>
      </c>
      <c r="E28">
        <v>386</v>
      </c>
      <c r="F28">
        <v>524</v>
      </c>
      <c r="G28">
        <v>735</v>
      </c>
      <c r="H28">
        <v>830</v>
      </c>
      <c r="I28">
        <v>523</v>
      </c>
      <c r="J28">
        <v>527</v>
      </c>
      <c r="K28">
        <v>364</v>
      </c>
      <c r="N28" s="12">
        <f t="shared" si="0"/>
        <v>5261</v>
      </c>
      <c r="O28" s="12"/>
      <c r="P28" s="12"/>
    </row>
    <row r="29" spans="1:16" x14ac:dyDescent="0.25">
      <c r="A29" s="12" t="s">
        <v>36</v>
      </c>
      <c r="B29">
        <v>2533</v>
      </c>
      <c r="C29">
        <v>2538</v>
      </c>
      <c r="D29">
        <v>2556</v>
      </c>
      <c r="E29">
        <v>2995</v>
      </c>
      <c r="F29">
        <v>2951</v>
      </c>
      <c r="G29">
        <v>3941</v>
      </c>
      <c r="H29">
        <v>3749</v>
      </c>
      <c r="I29">
        <v>3737</v>
      </c>
      <c r="J29">
        <v>3721</v>
      </c>
      <c r="K29">
        <v>3931</v>
      </c>
      <c r="N29" s="12">
        <f t="shared" si="0"/>
        <v>32652</v>
      </c>
      <c r="O29" s="12"/>
      <c r="P29" s="12"/>
    </row>
    <row r="30" spans="1:16" x14ac:dyDescent="0.25">
      <c r="A30" s="12" t="s">
        <v>37</v>
      </c>
      <c r="B30">
        <v>53</v>
      </c>
      <c r="C30">
        <v>41</v>
      </c>
      <c r="D30">
        <v>37</v>
      </c>
      <c r="E30">
        <v>60</v>
      </c>
      <c r="F30">
        <v>45</v>
      </c>
      <c r="G30">
        <v>48</v>
      </c>
      <c r="H30">
        <v>45</v>
      </c>
      <c r="I30">
        <v>45</v>
      </c>
      <c r="J30">
        <v>37</v>
      </c>
      <c r="K30">
        <v>50</v>
      </c>
      <c r="N30" s="12">
        <f t="shared" si="0"/>
        <v>461</v>
      </c>
      <c r="O30" s="12"/>
      <c r="P30" s="12"/>
    </row>
    <row r="31" spans="1:16" x14ac:dyDescent="0.25">
      <c r="A31" s="12" t="s">
        <v>38</v>
      </c>
      <c r="B31">
        <v>1091</v>
      </c>
      <c r="C31">
        <v>1039</v>
      </c>
      <c r="D31">
        <v>1121</v>
      </c>
      <c r="E31">
        <v>910</v>
      </c>
      <c r="F31">
        <v>1095</v>
      </c>
      <c r="G31">
        <v>1286</v>
      </c>
      <c r="H31">
        <v>1335</v>
      </c>
      <c r="I31">
        <v>978</v>
      </c>
      <c r="J31">
        <v>1049</v>
      </c>
      <c r="K31">
        <v>895</v>
      </c>
      <c r="N31" s="12">
        <f t="shared" si="0"/>
        <v>10799</v>
      </c>
      <c r="O31" s="12"/>
      <c r="P31" s="12"/>
    </row>
    <row r="32" spans="1:16" x14ac:dyDescent="0.25">
      <c r="A32" s="12" t="s">
        <v>39</v>
      </c>
      <c r="B32">
        <v>4750</v>
      </c>
      <c r="C32">
        <v>3916</v>
      </c>
      <c r="D32">
        <v>4214</v>
      </c>
      <c r="E32">
        <v>4034</v>
      </c>
      <c r="F32">
        <v>4307</v>
      </c>
      <c r="G32">
        <v>5266</v>
      </c>
      <c r="H32">
        <v>5361</v>
      </c>
      <c r="I32">
        <v>4356</v>
      </c>
      <c r="J32">
        <v>4073</v>
      </c>
      <c r="K32">
        <v>3939</v>
      </c>
      <c r="N32" s="12">
        <f t="shared" si="0"/>
        <v>44216</v>
      </c>
      <c r="O32" s="12"/>
      <c r="P32" s="12"/>
    </row>
    <row r="33" spans="1:16" x14ac:dyDescent="0.25">
      <c r="A33" s="12" t="s">
        <v>40</v>
      </c>
      <c r="B33">
        <v>3700</v>
      </c>
      <c r="C33">
        <v>3263</v>
      </c>
      <c r="D33">
        <v>3657</v>
      </c>
      <c r="E33">
        <v>3517</v>
      </c>
      <c r="F33">
        <v>3081</v>
      </c>
      <c r="G33">
        <v>3790</v>
      </c>
      <c r="H33">
        <v>3717</v>
      </c>
      <c r="I33">
        <v>3177</v>
      </c>
      <c r="J33">
        <v>3070</v>
      </c>
      <c r="K33">
        <v>3266</v>
      </c>
      <c r="N33" s="12">
        <f t="shared" si="0"/>
        <v>34238</v>
      </c>
      <c r="O33" s="12"/>
      <c r="P33" s="12"/>
    </row>
    <row r="34" spans="1:16" x14ac:dyDescent="0.25">
      <c r="A34" s="12" t="s">
        <v>41</v>
      </c>
      <c r="B34">
        <v>1341</v>
      </c>
      <c r="C34">
        <v>1430</v>
      </c>
      <c r="D34">
        <v>1514</v>
      </c>
      <c r="E34">
        <v>1341</v>
      </c>
      <c r="F34">
        <v>1447</v>
      </c>
      <c r="G34">
        <v>1828</v>
      </c>
      <c r="H34">
        <v>1665</v>
      </c>
      <c r="I34">
        <v>1618</v>
      </c>
      <c r="J34">
        <v>1401</v>
      </c>
      <c r="K34">
        <v>1580</v>
      </c>
      <c r="N34" s="12">
        <f t="shared" si="0"/>
        <v>15165</v>
      </c>
      <c r="O34" s="12"/>
      <c r="P34" s="12"/>
    </row>
    <row r="35" spans="1:16" x14ac:dyDescent="0.25">
      <c r="A35" s="12" t="s">
        <v>42</v>
      </c>
      <c r="B35">
        <v>10038</v>
      </c>
      <c r="C35">
        <v>8989</v>
      </c>
      <c r="D35">
        <v>10552</v>
      </c>
      <c r="E35">
        <v>9168</v>
      </c>
      <c r="F35">
        <v>9459</v>
      </c>
      <c r="G35">
        <v>15952</v>
      </c>
      <c r="H35">
        <v>13569</v>
      </c>
      <c r="I35">
        <v>10446</v>
      </c>
      <c r="J35">
        <v>9560</v>
      </c>
      <c r="K35">
        <v>9446</v>
      </c>
      <c r="N35" s="12">
        <f t="shared" si="0"/>
        <v>107179</v>
      </c>
      <c r="O35" s="12"/>
      <c r="P35" s="12"/>
    </row>
    <row r="36" spans="1:16" x14ac:dyDescent="0.25">
      <c r="A36" s="12" t="s">
        <v>43</v>
      </c>
      <c r="B36">
        <v>1948</v>
      </c>
      <c r="C36">
        <v>1932</v>
      </c>
      <c r="D36">
        <v>2319</v>
      </c>
      <c r="E36">
        <v>2174</v>
      </c>
      <c r="F36">
        <v>2331</v>
      </c>
      <c r="G36">
        <v>3101</v>
      </c>
      <c r="H36">
        <v>3271</v>
      </c>
      <c r="I36">
        <v>2496</v>
      </c>
      <c r="J36">
        <v>2485</v>
      </c>
      <c r="K36">
        <v>2596</v>
      </c>
      <c r="N36" s="12">
        <f t="shared" si="0"/>
        <v>24653</v>
      </c>
      <c r="O36" s="12"/>
      <c r="P36" s="12"/>
    </row>
    <row r="37" spans="1:16" x14ac:dyDescent="0.25">
      <c r="A37" s="12" t="s">
        <v>44</v>
      </c>
      <c r="B37">
        <v>198</v>
      </c>
      <c r="C37">
        <v>112</v>
      </c>
      <c r="D37">
        <v>188</v>
      </c>
      <c r="E37">
        <v>164</v>
      </c>
      <c r="F37">
        <v>253</v>
      </c>
      <c r="G37">
        <v>189</v>
      </c>
      <c r="H37">
        <v>165</v>
      </c>
      <c r="I37">
        <v>106</v>
      </c>
      <c r="J37">
        <v>186</v>
      </c>
      <c r="K37">
        <v>264</v>
      </c>
      <c r="N37" s="12">
        <f t="shared" ref="N37:N53" si="2">SUM(B37:M37)</f>
        <v>1825</v>
      </c>
      <c r="O37" s="12"/>
      <c r="P37" s="12"/>
    </row>
    <row r="38" spans="1:16" x14ac:dyDescent="0.25">
      <c r="A38" s="12" t="s">
        <v>84</v>
      </c>
      <c r="B38">
        <v>672</v>
      </c>
      <c r="C38">
        <v>521</v>
      </c>
      <c r="D38">
        <v>515</v>
      </c>
      <c r="E38">
        <v>650</v>
      </c>
      <c r="F38">
        <v>276</v>
      </c>
      <c r="G38">
        <v>0</v>
      </c>
      <c r="H38">
        <v>0</v>
      </c>
      <c r="I38">
        <v>392</v>
      </c>
      <c r="J38">
        <v>638</v>
      </c>
      <c r="K38">
        <v>571</v>
      </c>
      <c r="N38" s="12">
        <f t="shared" si="2"/>
        <v>4235</v>
      </c>
      <c r="O38" s="12"/>
      <c r="P38" s="12"/>
    </row>
    <row r="39" spans="1:16" x14ac:dyDescent="0.25">
      <c r="A39" s="12" t="s">
        <v>85</v>
      </c>
      <c r="B39">
        <v>2462</v>
      </c>
      <c r="C39">
        <v>2640</v>
      </c>
      <c r="D39">
        <v>2126</v>
      </c>
      <c r="E39">
        <v>2287</v>
      </c>
      <c r="F39">
        <v>626</v>
      </c>
      <c r="G39">
        <v>0</v>
      </c>
      <c r="H39">
        <v>0</v>
      </c>
      <c r="I39">
        <v>1252</v>
      </c>
      <c r="J39">
        <v>2277</v>
      </c>
      <c r="K39">
        <v>3031</v>
      </c>
      <c r="N39" s="12">
        <f t="shared" si="2"/>
        <v>16701</v>
      </c>
      <c r="O39" s="12"/>
      <c r="P39" s="12"/>
    </row>
    <row r="40" spans="1:16" x14ac:dyDescent="0.25">
      <c r="A40" s="12" t="s">
        <v>86</v>
      </c>
      <c r="B40">
        <v>48</v>
      </c>
      <c r="C40">
        <v>39</v>
      </c>
      <c r="D40">
        <v>146</v>
      </c>
      <c r="E40">
        <v>77</v>
      </c>
      <c r="F40">
        <v>12</v>
      </c>
      <c r="G40">
        <v>0</v>
      </c>
      <c r="H40">
        <v>0</v>
      </c>
      <c r="I40">
        <v>51</v>
      </c>
      <c r="J40">
        <v>106</v>
      </c>
      <c r="K40">
        <v>64</v>
      </c>
      <c r="N40" s="12">
        <f t="shared" si="2"/>
        <v>543</v>
      </c>
      <c r="O40" s="12"/>
      <c r="P40" s="12"/>
    </row>
    <row r="41" spans="1:16" x14ac:dyDescent="0.25">
      <c r="A41" s="12" t="s">
        <v>77</v>
      </c>
      <c r="B41">
        <v>215</v>
      </c>
      <c r="C41">
        <v>192</v>
      </c>
      <c r="D41">
        <v>255</v>
      </c>
      <c r="E41">
        <v>260</v>
      </c>
      <c r="F41">
        <v>65</v>
      </c>
      <c r="G41">
        <v>0</v>
      </c>
      <c r="H41">
        <v>0</v>
      </c>
      <c r="I41">
        <v>296</v>
      </c>
      <c r="J41">
        <v>248</v>
      </c>
      <c r="K41">
        <v>339</v>
      </c>
      <c r="N41" s="12">
        <f t="shared" si="2"/>
        <v>1870</v>
      </c>
      <c r="O41" s="12"/>
      <c r="P41" s="12"/>
    </row>
    <row r="42" spans="1:16" x14ac:dyDescent="0.25">
      <c r="A42" s="12" t="s">
        <v>82</v>
      </c>
      <c r="B42">
        <v>562</v>
      </c>
      <c r="C42">
        <v>636</v>
      </c>
      <c r="D42">
        <v>530</v>
      </c>
      <c r="E42">
        <v>604</v>
      </c>
      <c r="F42">
        <v>120</v>
      </c>
      <c r="G42">
        <v>0</v>
      </c>
      <c r="H42">
        <v>1</v>
      </c>
      <c r="I42">
        <v>228</v>
      </c>
      <c r="J42">
        <v>536</v>
      </c>
      <c r="K42">
        <v>555</v>
      </c>
      <c r="N42" s="12">
        <f t="shared" si="2"/>
        <v>3772</v>
      </c>
      <c r="O42" s="12"/>
      <c r="P42" s="12"/>
    </row>
    <row r="43" spans="1:16" s="27" customFormat="1" x14ac:dyDescent="0.25">
      <c r="A43" s="20" t="s">
        <v>83</v>
      </c>
      <c r="B43" s="21">
        <f t="shared" ref="B43:H43" si="3">SUM(B38:B42)</f>
        <v>3959</v>
      </c>
      <c r="C43" s="20">
        <f t="shared" si="3"/>
        <v>4028</v>
      </c>
      <c r="D43" s="20">
        <f t="shared" si="3"/>
        <v>3572</v>
      </c>
      <c r="E43" s="20">
        <f t="shared" si="3"/>
        <v>3878</v>
      </c>
      <c r="F43" s="20">
        <f t="shared" si="3"/>
        <v>1099</v>
      </c>
      <c r="G43" s="20">
        <f t="shared" si="3"/>
        <v>0</v>
      </c>
      <c r="H43" s="20">
        <f t="shared" si="3"/>
        <v>1</v>
      </c>
      <c r="I43" s="20">
        <f>SUM(I38:I42)</f>
        <v>2219</v>
      </c>
      <c r="J43" s="20">
        <f>SUM(J38:J42)</f>
        <v>3805</v>
      </c>
      <c r="K43" s="20">
        <f>SUM(K38:K42)</f>
        <v>4560</v>
      </c>
      <c r="L43" s="20">
        <f>SUM(L38:L42)</f>
        <v>0</v>
      </c>
      <c r="M43" s="20">
        <f>SUM(M38:M42)</f>
        <v>0</v>
      </c>
      <c r="N43" s="20">
        <f t="shared" si="2"/>
        <v>27121</v>
      </c>
      <c r="O43" s="26"/>
      <c r="P43" s="26"/>
    </row>
    <row r="44" spans="1:16" x14ac:dyDescent="0.25">
      <c r="A44" s="12" t="s">
        <v>45</v>
      </c>
      <c r="B44">
        <v>385</v>
      </c>
      <c r="C44">
        <v>421</v>
      </c>
      <c r="D44">
        <v>461</v>
      </c>
      <c r="E44">
        <v>476</v>
      </c>
      <c r="F44">
        <v>471</v>
      </c>
      <c r="G44">
        <v>641</v>
      </c>
      <c r="H44">
        <v>717</v>
      </c>
      <c r="I44">
        <v>622</v>
      </c>
      <c r="J44">
        <v>504</v>
      </c>
      <c r="K44">
        <v>425</v>
      </c>
      <c r="N44" s="12">
        <f t="shared" si="2"/>
        <v>5123</v>
      </c>
      <c r="O44" s="12"/>
      <c r="P44" s="12"/>
    </row>
    <row r="45" spans="1:16" x14ac:dyDescent="0.25">
      <c r="A45" s="12" t="s">
        <v>46</v>
      </c>
      <c r="B45">
        <v>376</v>
      </c>
      <c r="C45">
        <v>417</v>
      </c>
      <c r="D45">
        <v>491</v>
      </c>
      <c r="E45">
        <v>529</v>
      </c>
      <c r="F45">
        <v>445</v>
      </c>
      <c r="G45">
        <v>746</v>
      </c>
      <c r="H45">
        <v>647</v>
      </c>
      <c r="I45">
        <v>559</v>
      </c>
      <c r="J45">
        <v>589</v>
      </c>
      <c r="K45">
        <v>456</v>
      </c>
      <c r="N45" s="12">
        <f t="shared" si="2"/>
        <v>5255</v>
      </c>
      <c r="O45" s="12"/>
      <c r="P45" s="12"/>
    </row>
    <row r="46" spans="1:16" x14ac:dyDescent="0.25">
      <c r="A46" s="12" t="s">
        <v>47</v>
      </c>
      <c r="B46">
        <v>3081</v>
      </c>
      <c r="C46">
        <v>2625</v>
      </c>
      <c r="D46">
        <v>2682</v>
      </c>
      <c r="E46">
        <v>2642</v>
      </c>
      <c r="F46">
        <v>2902</v>
      </c>
      <c r="G46">
        <v>3228</v>
      </c>
      <c r="H46">
        <v>3666</v>
      </c>
      <c r="I46">
        <v>2970</v>
      </c>
      <c r="J46">
        <v>2747</v>
      </c>
      <c r="K46">
        <v>3026</v>
      </c>
      <c r="N46" s="12">
        <f t="shared" si="2"/>
        <v>29569</v>
      </c>
      <c r="O46" s="12"/>
      <c r="P46" s="12"/>
    </row>
    <row r="47" spans="1:16" x14ac:dyDescent="0.25">
      <c r="A47" s="12" t="s">
        <v>48</v>
      </c>
      <c r="B47">
        <v>4397</v>
      </c>
      <c r="C47">
        <v>4525</v>
      </c>
      <c r="D47">
        <v>4431</v>
      </c>
      <c r="E47">
        <v>4156</v>
      </c>
      <c r="F47">
        <v>4511</v>
      </c>
      <c r="G47">
        <v>6859</v>
      </c>
      <c r="H47">
        <v>5709</v>
      </c>
      <c r="I47">
        <v>4917</v>
      </c>
      <c r="J47">
        <v>4386</v>
      </c>
      <c r="K47">
        <v>4481</v>
      </c>
      <c r="N47" s="12">
        <f t="shared" si="2"/>
        <v>48372</v>
      </c>
      <c r="O47" s="12"/>
      <c r="P47" s="12"/>
    </row>
    <row r="48" spans="1:16" x14ac:dyDescent="0.25">
      <c r="A48" s="12" t="s">
        <v>49</v>
      </c>
      <c r="B48">
        <v>3576</v>
      </c>
      <c r="C48">
        <v>3226</v>
      </c>
      <c r="D48">
        <v>3864</v>
      </c>
      <c r="E48">
        <v>3715</v>
      </c>
      <c r="F48">
        <v>4314</v>
      </c>
      <c r="G48">
        <v>5499</v>
      </c>
      <c r="H48">
        <v>5109</v>
      </c>
      <c r="I48">
        <v>4074</v>
      </c>
      <c r="J48">
        <v>3411</v>
      </c>
      <c r="K48">
        <v>3117</v>
      </c>
      <c r="N48" s="12">
        <f t="shared" si="2"/>
        <v>39905</v>
      </c>
      <c r="O48" s="12"/>
      <c r="P48" s="12"/>
    </row>
    <row r="49" spans="1:16" x14ac:dyDescent="0.25">
      <c r="A49" s="12" t="s">
        <v>50</v>
      </c>
      <c r="B49">
        <v>1282</v>
      </c>
      <c r="C49">
        <v>1282</v>
      </c>
      <c r="D49">
        <v>1343</v>
      </c>
      <c r="E49">
        <v>1125</v>
      </c>
      <c r="F49">
        <v>1706</v>
      </c>
      <c r="G49">
        <v>1935</v>
      </c>
      <c r="H49">
        <v>1564</v>
      </c>
      <c r="I49">
        <v>1232</v>
      </c>
      <c r="J49">
        <v>1215</v>
      </c>
      <c r="K49">
        <v>1043</v>
      </c>
      <c r="N49" s="12">
        <f t="shared" si="2"/>
        <v>13727</v>
      </c>
      <c r="O49" s="12"/>
      <c r="P49" s="12"/>
    </row>
    <row r="50" spans="1:16" x14ac:dyDescent="0.25">
      <c r="A50" s="12" t="s">
        <v>51</v>
      </c>
      <c r="B50">
        <v>4990</v>
      </c>
      <c r="C50">
        <v>4638</v>
      </c>
      <c r="D50">
        <v>5007</v>
      </c>
      <c r="E50">
        <v>4869</v>
      </c>
      <c r="F50">
        <v>4977</v>
      </c>
      <c r="G50">
        <v>5515</v>
      </c>
      <c r="H50">
        <v>5160</v>
      </c>
      <c r="I50">
        <v>4552</v>
      </c>
      <c r="J50">
        <v>4117</v>
      </c>
      <c r="K50">
        <v>4595</v>
      </c>
      <c r="N50" s="12">
        <f t="shared" si="2"/>
        <v>48420</v>
      </c>
    </row>
    <row r="51" spans="1:16" x14ac:dyDescent="0.25">
      <c r="A51" s="12" t="s">
        <v>52</v>
      </c>
      <c r="B51">
        <v>959</v>
      </c>
      <c r="C51">
        <v>930</v>
      </c>
      <c r="D51">
        <v>898</v>
      </c>
      <c r="E51">
        <v>932</v>
      </c>
      <c r="F51">
        <v>773</v>
      </c>
      <c r="G51">
        <v>1170</v>
      </c>
      <c r="H51">
        <v>1077</v>
      </c>
      <c r="I51">
        <v>787</v>
      </c>
      <c r="J51">
        <v>637</v>
      </c>
      <c r="K51">
        <v>562</v>
      </c>
      <c r="N51" s="12">
        <f t="shared" si="2"/>
        <v>8725</v>
      </c>
    </row>
    <row r="52" spans="1:16" x14ac:dyDescent="0.25">
      <c r="A52" s="12" t="s">
        <v>53</v>
      </c>
      <c r="B52">
        <v>2657</v>
      </c>
      <c r="C52">
        <v>2517</v>
      </c>
      <c r="D52">
        <v>2804</v>
      </c>
      <c r="E52">
        <v>2503</v>
      </c>
      <c r="F52">
        <v>2720</v>
      </c>
      <c r="G52">
        <v>3995</v>
      </c>
      <c r="H52">
        <v>3291</v>
      </c>
      <c r="I52">
        <v>2677</v>
      </c>
      <c r="J52">
        <v>2771</v>
      </c>
      <c r="K52">
        <v>2294</v>
      </c>
      <c r="N52" s="12">
        <f t="shared" si="2"/>
        <v>28229</v>
      </c>
    </row>
    <row r="53" spans="1:16" x14ac:dyDescent="0.25">
      <c r="A53" s="12" t="s">
        <v>54</v>
      </c>
      <c r="B53">
        <v>439</v>
      </c>
      <c r="C53">
        <v>419</v>
      </c>
      <c r="D53">
        <v>535</v>
      </c>
      <c r="E53">
        <v>474</v>
      </c>
      <c r="F53">
        <v>505</v>
      </c>
      <c r="G53">
        <v>557</v>
      </c>
      <c r="H53">
        <v>605</v>
      </c>
      <c r="I53">
        <v>610</v>
      </c>
      <c r="J53">
        <v>494</v>
      </c>
      <c r="K53">
        <v>512</v>
      </c>
      <c r="N53" s="12">
        <f t="shared" si="2"/>
        <v>5150</v>
      </c>
    </row>
    <row r="54" spans="1:16" x14ac:dyDescent="0.25">
      <c r="A54" s="12" t="s">
        <v>55</v>
      </c>
      <c r="B54">
        <v>838</v>
      </c>
      <c r="C54">
        <v>768</v>
      </c>
      <c r="D54">
        <v>904</v>
      </c>
      <c r="E54">
        <v>950</v>
      </c>
      <c r="F54">
        <v>753</v>
      </c>
      <c r="G54">
        <v>923</v>
      </c>
      <c r="H54">
        <v>753</v>
      </c>
      <c r="I54">
        <v>585</v>
      </c>
      <c r="J54">
        <v>865</v>
      </c>
      <c r="K54">
        <v>914</v>
      </c>
      <c r="N54" s="12">
        <f>SUM(B54:M54)</f>
        <v>8253</v>
      </c>
    </row>
    <row r="55" spans="1:16" x14ac:dyDescent="0.25">
      <c r="A55" s="12" t="s">
        <v>56</v>
      </c>
      <c r="B55">
        <v>350</v>
      </c>
      <c r="C55">
        <v>327</v>
      </c>
      <c r="D55">
        <v>384</v>
      </c>
      <c r="E55">
        <v>368</v>
      </c>
      <c r="F55">
        <v>331</v>
      </c>
      <c r="G55">
        <v>516</v>
      </c>
      <c r="H55">
        <v>486</v>
      </c>
      <c r="I55">
        <v>404</v>
      </c>
      <c r="J55">
        <v>431</v>
      </c>
      <c r="K55">
        <v>524</v>
      </c>
      <c r="N55" s="12">
        <f>SUM(B55:M55)</f>
        <v>4121</v>
      </c>
    </row>
    <row r="56" spans="1:16" x14ac:dyDescent="0.25">
      <c r="N56" s="26">
        <f>SUM(N44:N55)+SUM(N18:N42)+SUM(N4:N16)</f>
        <v>1496522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21" workbookViewId="0">
      <selection activeCell="K43" activeCellId="1" sqref="J43 K43"/>
    </sheetView>
  </sheetViews>
  <sheetFormatPr defaultColWidth="8.85546875" defaultRowHeight="15" x14ac:dyDescent="0.25"/>
  <cols>
    <col min="1" max="1" width="18.7109375" customWidth="1"/>
  </cols>
  <sheetData>
    <row r="1" spans="1:14" x14ac:dyDescent="0.25">
      <c r="A1" s="16" t="s">
        <v>91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3" spans="1:14" x14ac:dyDescent="0.25">
      <c r="A3" s="16" t="s">
        <v>57</v>
      </c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6" t="s">
        <v>8</v>
      </c>
      <c r="K3" s="16" t="s">
        <v>9</v>
      </c>
      <c r="L3" s="16" t="s">
        <v>10</v>
      </c>
      <c r="M3" s="16" t="s">
        <v>11</v>
      </c>
      <c r="N3" s="16" t="s">
        <v>58</v>
      </c>
    </row>
    <row r="4" spans="1:14" x14ac:dyDescent="0.25">
      <c r="A4" s="16" t="s">
        <v>13</v>
      </c>
      <c r="B4">
        <v>972</v>
      </c>
      <c r="C4">
        <v>913</v>
      </c>
      <c r="D4">
        <v>1224</v>
      </c>
      <c r="E4">
        <v>1079</v>
      </c>
      <c r="F4">
        <v>1018</v>
      </c>
      <c r="G4">
        <v>1084</v>
      </c>
      <c r="H4">
        <v>1126</v>
      </c>
      <c r="I4">
        <v>1138</v>
      </c>
      <c r="J4">
        <v>1221</v>
      </c>
      <c r="K4">
        <v>1080</v>
      </c>
      <c r="N4" s="16">
        <f t="shared" ref="N4:N36" si="0">SUM(B4:M4)</f>
        <v>10855</v>
      </c>
    </row>
    <row r="5" spans="1:14" x14ac:dyDescent="0.25">
      <c r="A5" s="16" t="s">
        <v>14</v>
      </c>
      <c r="B5">
        <v>285</v>
      </c>
      <c r="C5">
        <v>375</v>
      </c>
      <c r="D5">
        <v>490</v>
      </c>
      <c r="E5">
        <v>430</v>
      </c>
      <c r="F5">
        <v>309</v>
      </c>
      <c r="G5">
        <v>374</v>
      </c>
      <c r="H5">
        <v>385</v>
      </c>
      <c r="I5">
        <v>460</v>
      </c>
      <c r="J5">
        <v>424</v>
      </c>
      <c r="K5">
        <v>304</v>
      </c>
      <c r="N5" s="16">
        <f t="shared" si="0"/>
        <v>3836</v>
      </c>
    </row>
    <row r="6" spans="1:14" x14ac:dyDescent="0.25">
      <c r="A6" s="16" t="s">
        <v>15</v>
      </c>
      <c r="B6">
        <v>1426</v>
      </c>
      <c r="C6">
        <v>1366</v>
      </c>
      <c r="D6">
        <v>1612</v>
      </c>
      <c r="E6">
        <v>1761</v>
      </c>
      <c r="F6">
        <v>1433</v>
      </c>
      <c r="G6">
        <v>1572</v>
      </c>
      <c r="H6">
        <v>1564</v>
      </c>
      <c r="I6">
        <v>1359</v>
      </c>
      <c r="J6">
        <v>1434</v>
      </c>
      <c r="K6">
        <v>1377</v>
      </c>
      <c r="N6" s="16">
        <f t="shared" si="0"/>
        <v>14904</v>
      </c>
    </row>
    <row r="7" spans="1:14" x14ac:dyDescent="0.25">
      <c r="A7" s="16" t="s">
        <v>16</v>
      </c>
      <c r="B7">
        <v>77</v>
      </c>
      <c r="C7">
        <v>59</v>
      </c>
      <c r="D7">
        <v>81</v>
      </c>
      <c r="E7">
        <v>78</v>
      </c>
      <c r="F7">
        <v>93</v>
      </c>
      <c r="G7">
        <v>115</v>
      </c>
      <c r="H7">
        <v>100</v>
      </c>
      <c r="I7">
        <v>115</v>
      </c>
      <c r="J7">
        <v>98</v>
      </c>
      <c r="K7">
        <v>88</v>
      </c>
      <c r="N7" s="16">
        <f t="shared" si="0"/>
        <v>904</v>
      </c>
    </row>
    <row r="8" spans="1:14" x14ac:dyDescent="0.25">
      <c r="A8" s="16" t="s">
        <v>17</v>
      </c>
      <c r="B8">
        <v>737</v>
      </c>
      <c r="C8">
        <v>996</v>
      </c>
      <c r="D8">
        <v>1243</v>
      </c>
      <c r="E8">
        <v>1134</v>
      </c>
      <c r="F8">
        <v>1083</v>
      </c>
      <c r="G8">
        <v>1237</v>
      </c>
      <c r="H8">
        <v>1238</v>
      </c>
      <c r="I8">
        <v>1369</v>
      </c>
      <c r="J8">
        <v>1220</v>
      </c>
      <c r="K8">
        <v>1157</v>
      </c>
      <c r="N8" s="16">
        <f t="shared" si="0"/>
        <v>11414</v>
      </c>
    </row>
    <row r="9" spans="1:14" x14ac:dyDescent="0.25">
      <c r="A9" s="16" t="s">
        <v>18</v>
      </c>
      <c r="B9">
        <v>230</v>
      </c>
      <c r="C9">
        <v>194</v>
      </c>
      <c r="D9">
        <v>182</v>
      </c>
      <c r="E9">
        <v>182</v>
      </c>
      <c r="F9">
        <v>197</v>
      </c>
      <c r="G9">
        <v>167</v>
      </c>
      <c r="H9">
        <v>246</v>
      </c>
      <c r="I9">
        <v>233</v>
      </c>
      <c r="J9">
        <v>242</v>
      </c>
      <c r="K9">
        <v>215</v>
      </c>
      <c r="N9" s="16">
        <f t="shared" si="0"/>
        <v>2088</v>
      </c>
    </row>
    <row r="10" spans="1:14" x14ac:dyDescent="0.25">
      <c r="A10" s="16" t="s">
        <v>19</v>
      </c>
      <c r="B10">
        <v>218</v>
      </c>
      <c r="C10">
        <v>172</v>
      </c>
      <c r="D10">
        <v>236</v>
      </c>
      <c r="E10">
        <v>221</v>
      </c>
      <c r="F10">
        <v>250</v>
      </c>
      <c r="G10">
        <v>237</v>
      </c>
      <c r="H10">
        <v>298</v>
      </c>
      <c r="I10">
        <v>267</v>
      </c>
      <c r="J10">
        <v>217</v>
      </c>
      <c r="K10">
        <v>147</v>
      </c>
      <c r="N10" s="16">
        <f t="shared" si="0"/>
        <v>2263</v>
      </c>
    </row>
    <row r="11" spans="1:14" x14ac:dyDescent="0.25">
      <c r="A11" s="16" t="s">
        <v>20</v>
      </c>
      <c r="B11">
        <v>126</v>
      </c>
      <c r="C11">
        <v>79</v>
      </c>
      <c r="D11">
        <v>87</v>
      </c>
      <c r="E11">
        <v>97</v>
      </c>
      <c r="F11">
        <v>71</v>
      </c>
      <c r="G11">
        <v>81</v>
      </c>
      <c r="H11">
        <v>103</v>
      </c>
      <c r="I11">
        <v>103</v>
      </c>
      <c r="J11">
        <v>65</v>
      </c>
      <c r="K11">
        <v>71</v>
      </c>
      <c r="N11" s="16">
        <f t="shared" si="0"/>
        <v>883</v>
      </c>
    </row>
    <row r="12" spans="1:14" x14ac:dyDescent="0.25">
      <c r="A12" s="16" t="s">
        <v>74</v>
      </c>
      <c r="B12">
        <v>37</v>
      </c>
      <c r="C12">
        <v>27</v>
      </c>
      <c r="D12">
        <v>23</v>
      </c>
      <c r="E12">
        <v>46</v>
      </c>
      <c r="F12">
        <v>17</v>
      </c>
      <c r="G12">
        <v>31</v>
      </c>
      <c r="H12">
        <v>29</v>
      </c>
      <c r="I12">
        <v>37</v>
      </c>
      <c r="J12">
        <v>50</v>
      </c>
      <c r="K12">
        <v>38</v>
      </c>
      <c r="N12" s="16">
        <f t="shared" si="0"/>
        <v>335</v>
      </c>
    </row>
    <row r="13" spans="1:14" x14ac:dyDescent="0.25">
      <c r="A13" s="16" t="s">
        <v>21</v>
      </c>
      <c r="B13">
        <v>215</v>
      </c>
      <c r="C13">
        <v>258</v>
      </c>
      <c r="D13">
        <v>337</v>
      </c>
      <c r="E13">
        <v>281</v>
      </c>
      <c r="F13">
        <v>310</v>
      </c>
      <c r="G13">
        <v>421</v>
      </c>
      <c r="H13">
        <v>308</v>
      </c>
      <c r="I13">
        <v>338</v>
      </c>
      <c r="J13">
        <v>292</v>
      </c>
      <c r="K13">
        <v>278</v>
      </c>
      <c r="N13" s="16">
        <f t="shared" si="0"/>
        <v>3038</v>
      </c>
    </row>
    <row r="14" spans="1:14" x14ac:dyDescent="0.25">
      <c r="A14" s="16" t="s">
        <v>22</v>
      </c>
      <c r="B14">
        <v>170</v>
      </c>
      <c r="C14">
        <v>216</v>
      </c>
      <c r="D14">
        <v>291</v>
      </c>
      <c r="E14">
        <v>245</v>
      </c>
      <c r="F14">
        <v>294</v>
      </c>
      <c r="G14">
        <v>313</v>
      </c>
      <c r="H14">
        <v>314</v>
      </c>
      <c r="I14">
        <v>305</v>
      </c>
      <c r="J14">
        <v>331</v>
      </c>
      <c r="K14">
        <v>261</v>
      </c>
      <c r="N14" s="16">
        <f t="shared" si="0"/>
        <v>2740</v>
      </c>
    </row>
    <row r="15" spans="1:14" x14ac:dyDescent="0.25">
      <c r="A15" s="16" t="s">
        <v>23</v>
      </c>
      <c r="B15">
        <v>927</v>
      </c>
      <c r="C15">
        <v>669</v>
      </c>
      <c r="D15">
        <v>671</v>
      </c>
      <c r="E15">
        <v>558</v>
      </c>
      <c r="F15">
        <v>648</v>
      </c>
      <c r="G15">
        <v>615</v>
      </c>
      <c r="H15">
        <v>619</v>
      </c>
      <c r="I15">
        <v>534</v>
      </c>
      <c r="J15">
        <v>652</v>
      </c>
      <c r="K15">
        <v>617</v>
      </c>
      <c r="N15" s="16">
        <f t="shared" si="0"/>
        <v>6510</v>
      </c>
    </row>
    <row r="16" spans="1:14" x14ac:dyDescent="0.25">
      <c r="A16" s="16" t="s">
        <v>24</v>
      </c>
      <c r="B16">
        <v>467</v>
      </c>
      <c r="C16">
        <v>356</v>
      </c>
      <c r="D16">
        <v>478</v>
      </c>
      <c r="E16">
        <v>456</v>
      </c>
      <c r="F16">
        <v>454</v>
      </c>
      <c r="G16">
        <v>540</v>
      </c>
      <c r="H16">
        <v>573</v>
      </c>
      <c r="I16">
        <v>711</v>
      </c>
      <c r="J16">
        <v>452</v>
      </c>
      <c r="K16">
        <v>633</v>
      </c>
      <c r="N16" s="16">
        <f t="shared" si="0"/>
        <v>5120</v>
      </c>
    </row>
    <row r="17" spans="1:18" x14ac:dyDescent="0.25">
      <c r="A17" s="20" t="s">
        <v>25</v>
      </c>
      <c r="B17" s="21">
        <f t="shared" ref="B17:M17" si="1">SUM(B13:B16)</f>
        <v>1779</v>
      </c>
      <c r="C17" s="20">
        <f t="shared" si="1"/>
        <v>1499</v>
      </c>
      <c r="D17" s="20">
        <f t="shared" si="1"/>
        <v>1777</v>
      </c>
      <c r="E17" s="20">
        <f t="shared" si="1"/>
        <v>1540</v>
      </c>
      <c r="F17" s="20">
        <f t="shared" si="1"/>
        <v>1706</v>
      </c>
      <c r="G17" s="20">
        <f t="shared" si="1"/>
        <v>1889</v>
      </c>
      <c r="H17" s="20">
        <f t="shared" si="1"/>
        <v>1814</v>
      </c>
      <c r="I17" s="21">
        <f t="shared" si="1"/>
        <v>1888</v>
      </c>
      <c r="J17" s="21">
        <f t="shared" si="1"/>
        <v>1727</v>
      </c>
      <c r="K17" s="21">
        <f t="shared" si="1"/>
        <v>1789</v>
      </c>
      <c r="L17" s="21">
        <f t="shared" si="1"/>
        <v>0</v>
      </c>
      <c r="M17" s="21">
        <f t="shared" si="1"/>
        <v>0</v>
      </c>
      <c r="N17" s="20">
        <f t="shared" si="0"/>
        <v>17408</v>
      </c>
      <c r="O17" s="20"/>
      <c r="P17" s="20"/>
      <c r="Q17" s="20"/>
      <c r="R17" s="16"/>
    </row>
    <row r="18" spans="1:18" x14ac:dyDescent="0.25">
      <c r="A18" s="16" t="s">
        <v>26</v>
      </c>
      <c r="B18">
        <v>79</v>
      </c>
      <c r="C18">
        <v>43</v>
      </c>
      <c r="D18">
        <v>42</v>
      </c>
      <c r="E18">
        <v>42</v>
      </c>
      <c r="F18">
        <v>39</v>
      </c>
      <c r="G18">
        <v>52</v>
      </c>
      <c r="H18">
        <v>51</v>
      </c>
      <c r="I18">
        <v>53</v>
      </c>
      <c r="J18">
        <v>56</v>
      </c>
      <c r="K18">
        <v>46</v>
      </c>
      <c r="N18" s="16">
        <f t="shared" si="0"/>
        <v>503</v>
      </c>
      <c r="O18" s="16"/>
      <c r="P18" s="16"/>
      <c r="Q18" s="16"/>
      <c r="R18" s="16"/>
    </row>
    <row r="19" spans="1:18" x14ac:dyDescent="0.25">
      <c r="A19" s="16" t="s">
        <v>27</v>
      </c>
      <c r="B19">
        <v>665</v>
      </c>
      <c r="C19">
        <v>474</v>
      </c>
      <c r="D19">
        <v>409</v>
      </c>
      <c r="E19">
        <v>456</v>
      </c>
      <c r="F19">
        <v>442</v>
      </c>
      <c r="G19">
        <v>584</v>
      </c>
      <c r="H19">
        <v>488</v>
      </c>
      <c r="I19">
        <v>454</v>
      </c>
      <c r="J19">
        <v>535</v>
      </c>
      <c r="K19">
        <v>422</v>
      </c>
      <c r="N19" s="16">
        <f t="shared" si="0"/>
        <v>4929</v>
      </c>
      <c r="O19" s="16"/>
      <c r="P19" s="16"/>
      <c r="Q19" s="16"/>
      <c r="R19" s="16"/>
    </row>
    <row r="20" spans="1:18" x14ac:dyDescent="0.25">
      <c r="A20" s="16" t="s">
        <v>28</v>
      </c>
      <c r="B20">
        <v>49</v>
      </c>
      <c r="C20">
        <v>46</v>
      </c>
      <c r="D20">
        <v>63</v>
      </c>
      <c r="E20">
        <v>78</v>
      </c>
      <c r="F20">
        <v>88</v>
      </c>
      <c r="G20">
        <v>62</v>
      </c>
      <c r="H20">
        <v>76</v>
      </c>
      <c r="I20">
        <v>104</v>
      </c>
      <c r="J20">
        <v>103</v>
      </c>
      <c r="K20">
        <v>82</v>
      </c>
      <c r="N20" s="16">
        <f t="shared" si="0"/>
        <v>751</v>
      </c>
      <c r="O20" s="16"/>
      <c r="P20" s="16"/>
      <c r="Q20" s="16"/>
      <c r="R20" s="16"/>
    </row>
    <row r="21" spans="1:18" x14ac:dyDescent="0.25">
      <c r="A21" s="16" t="s">
        <v>29</v>
      </c>
      <c r="B21">
        <v>725</v>
      </c>
      <c r="C21">
        <v>554</v>
      </c>
      <c r="D21">
        <v>621</v>
      </c>
      <c r="E21">
        <v>597</v>
      </c>
      <c r="F21">
        <v>585</v>
      </c>
      <c r="G21">
        <v>484</v>
      </c>
      <c r="H21">
        <v>619</v>
      </c>
      <c r="I21">
        <v>624</v>
      </c>
      <c r="J21">
        <v>515</v>
      </c>
      <c r="K21">
        <v>600</v>
      </c>
      <c r="N21" s="16">
        <f t="shared" si="0"/>
        <v>5924</v>
      </c>
      <c r="O21" s="16"/>
      <c r="P21" s="16"/>
      <c r="Q21" s="16"/>
      <c r="R21" s="16"/>
    </row>
    <row r="22" spans="1:18" x14ac:dyDescent="0.25">
      <c r="A22" s="16" t="s">
        <v>30</v>
      </c>
      <c r="B22">
        <v>572</v>
      </c>
      <c r="C22">
        <v>364</v>
      </c>
      <c r="D22">
        <v>368</v>
      </c>
      <c r="E22">
        <v>323</v>
      </c>
      <c r="F22">
        <v>277</v>
      </c>
      <c r="G22">
        <v>297</v>
      </c>
      <c r="H22">
        <v>225</v>
      </c>
      <c r="I22">
        <v>238</v>
      </c>
      <c r="J22">
        <v>288</v>
      </c>
      <c r="K22">
        <v>279</v>
      </c>
      <c r="N22" s="16">
        <f t="shared" si="0"/>
        <v>3231</v>
      </c>
      <c r="O22" s="16"/>
      <c r="P22" s="16"/>
      <c r="Q22" s="16"/>
      <c r="R22" s="16"/>
    </row>
    <row r="23" spans="1:18" x14ac:dyDescent="0.25">
      <c r="A23" s="16" t="s">
        <v>31</v>
      </c>
      <c r="B23">
        <v>186</v>
      </c>
      <c r="C23">
        <v>197</v>
      </c>
      <c r="D23">
        <v>240</v>
      </c>
      <c r="E23">
        <v>233</v>
      </c>
      <c r="F23">
        <v>244</v>
      </c>
      <c r="G23">
        <v>269</v>
      </c>
      <c r="H23">
        <v>274</v>
      </c>
      <c r="I23">
        <v>221</v>
      </c>
      <c r="J23">
        <v>300</v>
      </c>
      <c r="K23">
        <v>279</v>
      </c>
      <c r="N23" s="16">
        <f t="shared" si="0"/>
        <v>2443</v>
      </c>
      <c r="O23" s="16"/>
      <c r="P23" s="16"/>
      <c r="Q23" s="16"/>
      <c r="R23" s="16"/>
    </row>
    <row r="24" spans="1:18" x14ac:dyDescent="0.25">
      <c r="A24" s="16" t="s">
        <v>88</v>
      </c>
      <c r="B24">
        <v>435</v>
      </c>
      <c r="C24">
        <v>552</v>
      </c>
      <c r="D24">
        <v>787</v>
      </c>
      <c r="E24">
        <v>660</v>
      </c>
      <c r="F24">
        <v>624</v>
      </c>
      <c r="G24">
        <v>546</v>
      </c>
      <c r="H24">
        <v>544</v>
      </c>
      <c r="I24">
        <v>532</v>
      </c>
      <c r="J24">
        <v>515</v>
      </c>
      <c r="K24">
        <v>554</v>
      </c>
      <c r="N24" s="16">
        <f t="shared" si="0"/>
        <v>5749</v>
      </c>
      <c r="O24" s="16"/>
      <c r="P24" s="16"/>
      <c r="Q24" s="16"/>
      <c r="R24" s="16"/>
    </row>
    <row r="25" spans="1:18" x14ac:dyDescent="0.25">
      <c r="A25" s="16" t="s">
        <v>32</v>
      </c>
      <c r="B25">
        <v>2457</v>
      </c>
      <c r="C25">
        <v>1542</v>
      </c>
      <c r="D25">
        <v>1331</v>
      </c>
      <c r="E25">
        <v>1350</v>
      </c>
      <c r="F25">
        <v>1240</v>
      </c>
      <c r="G25">
        <v>1294</v>
      </c>
      <c r="H25">
        <v>1355</v>
      </c>
      <c r="I25">
        <v>1240</v>
      </c>
      <c r="J25">
        <v>1284</v>
      </c>
      <c r="K25">
        <v>1185</v>
      </c>
      <c r="N25" s="16">
        <f t="shared" si="0"/>
        <v>14278</v>
      </c>
      <c r="O25" s="16"/>
      <c r="P25" s="16"/>
      <c r="Q25" s="16"/>
      <c r="R25" s="16"/>
    </row>
    <row r="26" spans="1:18" x14ac:dyDescent="0.25">
      <c r="A26" s="16" t="s">
        <v>33</v>
      </c>
      <c r="B26">
        <v>320</v>
      </c>
      <c r="C26">
        <v>322</v>
      </c>
      <c r="D26">
        <v>440</v>
      </c>
      <c r="E26">
        <v>393</v>
      </c>
      <c r="F26">
        <v>427</v>
      </c>
      <c r="G26">
        <v>490</v>
      </c>
      <c r="H26">
        <v>401</v>
      </c>
      <c r="I26">
        <v>431</v>
      </c>
      <c r="J26">
        <v>467</v>
      </c>
      <c r="K26">
        <v>344</v>
      </c>
      <c r="N26" s="16">
        <f t="shared" si="0"/>
        <v>4035</v>
      </c>
      <c r="O26" s="16"/>
      <c r="P26" s="16"/>
      <c r="Q26" s="16"/>
      <c r="R26" s="16"/>
    </row>
    <row r="27" spans="1:18" x14ac:dyDescent="0.25">
      <c r="A27" s="16" t="s">
        <v>34</v>
      </c>
      <c r="B27">
        <v>354</v>
      </c>
      <c r="C27">
        <v>256</v>
      </c>
      <c r="D27">
        <v>319</v>
      </c>
      <c r="E27">
        <v>267</v>
      </c>
      <c r="F27">
        <v>317</v>
      </c>
      <c r="G27">
        <v>301</v>
      </c>
      <c r="H27">
        <v>326</v>
      </c>
      <c r="I27">
        <v>333</v>
      </c>
      <c r="J27">
        <v>300</v>
      </c>
      <c r="K27">
        <v>317</v>
      </c>
      <c r="N27" s="16">
        <f t="shared" si="0"/>
        <v>3090</v>
      </c>
      <c r="O27" s="16"/>
      <c r="P27" s="16"/>
      <c r="Q27" s="16"/>
      <c r="R27" s="16"/>
    </row>
    <row r="28" spans="1:18" x14ac:dyDescent="0.25">
      <c r="A28" s="16" t="s">
        <v>35</v>
      </c>
      <c r="B28">
        <v>97</v>
      </c>
      <c r="C28">
        <v>127</v>
      </c>
      <c r="D28">
        <v>89</v>
      </c>
      <c r="E28">
        <v>70</v>
      </c>
      <c r="F28">
        <v>86</v>
      </c>
      <c r="G28">
        <v>81</v>
      </c>
      <c r="H28">
        <v>104</v>
      </c>
      <c r="I28">
        <v>116</v>
      </c>
      <c r="J28">
        <v>96</v>
      </c>
      <c r="K28">
        <v>69</v>
      </c>
      <c r="N28" s="16">
        <f t="shared" si="0"/>
        <v>935</v>
      </c>
      <c r="O28" s="16"/>
      <c r="P28" s="16"/>
      <c r="Q28" s="16"/>
      <c r="R28" s="16"/>
    </row>
    <row r="29" spans="1:18" x14ac:dyDescent="0.25">
      <c r="A29" s="16" t="s">
        <v>36</v>
      </c>
      <c r="B29">
        <v>359</v>
      </c>
      <c r="C29">
        <v>359</v>
      </c>
      <c r="D29">
        <v>428</v>
      </c>
      <c r="E29">
        <v>322</v>
      </c>
      <c r="F29">
        <v>331</v>
      </c>
      <c r="G29">
        <v>385</v>
      </c>
      <c r="H29">
        <v>372</v>
      </c>
      <c r="I29">
        <v>439</v>
      </c>
      <c r="J29">
        <v>431</v>
      </c>
      <c r="K29">
        <v>406</v>
      </c>
      <c r="N29" s="16">
        <f t="shared" si="0"/>
        <v>3832</v>
      </c>
      <c r="O29" s="16"/>
      <c r="P29" s="16"/>
      <c r="Q29" s="16"/>
      <c r="R29" s="16"/>
    </row>
    <row r="30" spans="1:18" x14ac:dyDescent="0.25">
      <c r="A30" s="16" t="s">
        <v>37</v>
      </c>
      <c r="B30">
        <v>259</v>
      </c>
      <c r="C30">
        <v>159</v>
      </c>
      <c r="D30">
        <v>176</v>
      </c>
      <c r="E30">
        <v>158</v>
      </c>
      <c r="F30">
        <v>122</v>
      </c>
      <c r="G30">
        <v>68</v>
      </c>
      <c r="H30">
        <v>77</v>
      </c>
      <c r="I30">
        <v>86</v>
      </c>
      <c r="J30">
        <v>54</v>
      </c>
      <c r="K30">
        <v>93</v>
      </c>
      <c r="N30" s="16">
        <f t="shared" si="0"/>
        <v>1252</v>
      </c>
      <c r="O30" s="16"/>
      <c r="P30" s="16"/>
      <c r="Q30" s="16"/>
      <c r="R30" s="16"/>
    </row>
    <row r="31" spans="1:18" x14ac:dyDescent="0.25">
      <c r="A31" s="16" t="s">
        <v>38</v>
      </c>
      <c r="B31">
        <v>317</v>
      </c>
      <c r="C31">
        <v>367</v>
      </c>
      <c r="D31">
        <v>354</v>
      </c>
      <c r="E31">
        <v>309</v>
      </c>
      <c r="F31">
        <v>287</v>
      </c>
      <c r="G31">
        <v>299</v>
      </c>
      <c r="H31">
        <v>387</v>
      </c>
      <c r="I31">
        <v>399</v>
      </c>
      <c r="J31">
        <v>374</v>
      </c>
      <c r="K31">
        <v>311</v>
      </c>
      <c r="N31" s="16">
        <f t="shared" si="0"/>
        <v>3404</v>
      </c>
      <c r="O31" s="16"/>
      <c r="P31" s="16"/>
      <c r="Q31" s="16"/>
      <c r="R31" s="16"/>
    </row>
    <row r="32" spans="1:18" x14ac:dyDescent="0.25">
      <c r="A32" s="16" t="s">
        <v>39</v>
      </c>
      <c r="B32">
        <v>523</v>
      </c>
      <c r="C32">
        <v>423</v>
      </c>
      <c r="D32">
        <v>552</v>
      </c>
      <c r="E32">
        <v>515</v>
      </c>
      <c r="F32">
        <v>519</v>
      </c>
      <c r="G32">
        <v>577</v>
      </c>
      <c r="H32">
        <v>693</v>
      </c>
      <c r="I32">
        <v>578</v>
      </c>
      <c r="J32">
        <v>614</v>
      </c>
      <c r="K32">
        <v>677</v>
      </c>
      <c r="N32" s="16">
        <f t="shared" si="0"/>
        <v>5671</v>
      </c>
      <c r="O32" s="16"/>
      <c r="P32" s="16"/>
      <c r="Q32" s="16"/>
      <c r="R32" s="16"/>
    </row>
    <row r="33" spans="1:18" x14ac:dyDescent="0.25">
      <c r="A33" s="16" t="s">
        <v>40</v>
      </c>
      <c r="B33">
        <v>1272</v>
      </c>
      <c r="C33">
        <v>747</v>
      </c>
      <c r="D33">
        <v>537</v>
      </c>
      <c r="E33">
        <v>482</v>
      </c>
      <c r="F33">
        <v>488</v>
      </c>
      <c r="G33">
        <v>556</v>
      </c>
      <c r="H33">
        <v>631</v>
      </c>
      <c r="I33">
        <v>521</v>
      </c>
      <c r="J33">
        <v>542</v>
      </c>
      <c r="K33">
        <v>644</v>
      </c>
      <c r="N33" s="16">
        <f t="shared" si="0"/>
        <v>6420</v>
      </c>
      <c r="O33" s="16"/>
      <c r="P33" s="16"/>
      <c r="Q33" s="16"/>
      <c r="R33" s="16"/>
    </row>
    <row r="34" spans="1:18" x14ac:dyDescent="0.25">
      <c r="A34" s="16" t="s">
        <v>41</v>
      </c>
      <c r="B34">
        <v>154</v>
      </c>
      <c r="C34">
        <v>171</v>
      </c>
      <c r="D34">
        <v>214</v>
      </c>
      <c r="E34">
        <v>126</v>
      </c>
      <c r="F34">
        <v>131</v>
      </c>
      <c r="G34">
        <v>155</v>
      </c>
      <c r="H34">
        <v>125</v>
      </c>
      <c r="I34">
        <v>127</v>
      </c>
      <c r="J34">
        <v>92</v>
      </c>
      <c r="K34">
        <v>129</v>
      </c>
      <c r="N34" s="16">
        <f t="shared" si="0"/>
        <v>1424</v>
      </c>
      <c r="O34" s="16"/>
      <c r="P34" s="16"/>
      <c r="Q34" s="16"/>
      <c r="R34" s="16"/>
    </row>
    <row r="35" spans="1:18" x14ac:dyDescent="0.25">
      <c r="A35" s="16" t="s">
        <v>42</v>
      </c>
      <c r="B35">
        <v>1808</v>
      </c>
      <c r="C35">
        <v>1397</v>
      </c>
      <c r="D35">
        <v>1146</v>
      </c>
      <c r="E35">
        <v>1050</v>
      </c>
      <c r="F35">
        <v>1009</v>
      </c>
      <c r="G35">
        <v>1125</v>
      </c>
      <c r="H35">
        <v>1132</v>
      </c>
      <c r="I35">
        <v>1146</v>
      </c>
      <c r="J35">
        <v>1245</v>
      </c>
      <c r="K35">
        <v>1025</v>
      </c>
      <c r="N35" s="16">
        <f t="shared" si="0"/>
        <v>12083</v>
      </c>
      <c r="O35" s="16"/>
      <c r="P35" s="16"/>
      <c r="Q35" s="16"/>
      <c r="R35" s="16"/>
    </row>
    <row r="36" spans="1:18" x14ac:dyDescent="0.25">
      <c r="A36" s="16" t="s">
        <v>43</v>
      </c>
      <c r="B36">
        <v>246</v>
      </c>
      <c r="C36">
        <v>348</v>
      </c>
      <c r="D36">
        <v>424</v>
      </c>
      <c r="E36">
        <v>353</v>
      </c>
      <c r="F36">
        <v>295</v>
      </c>
      <c r="G36">
        <v>365</v>
      </c>
      <c r="H36">
        <v>452</v>
      </c>
      <c r="I36">
        <v>493</v>
      </c>
      <c r="J36">
        <v>447</v>
      </c>
      <c r="K36">
        <v>480</v>
      </c>
      <c r="N36" s="16">
        <f t="shared" si="0"/>
        <v>3903</v>
      </c>
      <c r="O36" s="16"/>
      <c r="P36" s="16"/>
      <c r="Q36" s="16"/>
      <c r="R36" s="16"/>
    </row>
    <row r="37" spans="1:18" x14ac:dyDescent="0.25">
      <c r="A37" s="16" t="s">
        <v>44</v>
      </c>
      <c r="B37">
        <v>61</v>
      </c>
      <c r="C37">
        <v>47</v>
      </c>
      <c r="D37">
        <v>71</v>
      </c>
      <c r="E37">
        <v>44</v>
      </c>
      <c r="F37">
        <v>84</v>
      </c>
      <c r="G37">
        <v>82</v>
      </c>
      <c r="H37">
        <v>71</v>
      </c>
      <c r="I37">
        <v>87</v>
      </c>
      <c r="J37">
        <v>92</v>
      </c>
      <c r="K37">
        <v>98</v>
      </c>
      <c r="N37" s="16">
        <f t="shared" ref="N37:N53" si="2">SUM(B37:M37)</f>
        <v>737</v>
      </c>
      <c r="O37" s="16"/>
      <c r="P37" s="16"/>
      <c r="Q37" s="16"/>
      <c r="R37" s="16"/>
    </row>
    <row r="38" spans="1:18" x14ac:dyDescent="0.25">
      <c r="A38" s="16" t="s">
        <v>75</v>
      </c>
      <c r="B38">
        <v>54</v>
      </c>
      <c r="C38">
        <v>55</v>
      </c>
      <c r="D38">
        <v>37</v>
      </c>
      <c r="E38">
        <v>33</v>
      </c>
      <c r="F38">
        <v>18</v>
      </c>
      <c r="G38">
        <v>0</v>
      </c>
      <c r="H38">
        <v>0</v>
      </c>
      <c r="I38">
        <v>33</v>
      </c>
      <c r="J38">
        <v>49</v>
      </c>
      <c r="K38">
        <v>60</v>
      </c>
      <c r="N38" s="16">
        <f t="shared" si="2"/>
        <v>339</v>
      </c>
      <c r="O38" s="16"/>
      <c r="P38" s="16"/>
      <c r="Q38" s="16"/>
      <c r="R38" s="16"/>
    </row>
    <row r="39" spans="1:18" x14ac:dyDescent="0.25">
      <c r="A39" s="16" t="s">
        <v>76</v>
      </c>
      <c r="B39">
        <v>80</v>
      </c>
      <c r="C39">
        <v>95</v>
      </c>
      <c r="D39">
        <v>113</v>
      </c>
      <c r="E39">
        <v>116</v>
      </c>
      <c r="F39">
        <v>34</v>
      </c>
      <c r="G39">
        <v>0</v>
      </c>
      <c r="H39">
        <v>0</v>
      </c>
      <c r="I39">
        <v>62</v>
      </c>
      <c r="J39">
        <v>137</v>
      </c>
      <c r="K39">
        <v>138</v>
      </c>
      <c r="N39" s="16">
        <f t="shared" si="2"/>
        <v>775</v>
      </c>
      <c r="O39" s="16"/>
      <c r="P39" s="16"/>
      <c r="Q39" s="16"/>
      <c r="R39" s="16"/>
    </row>
    <row r="40" spans="1:18" x14ac:dyDescent="0.25">
      <c r="A40" s="16" t="s">
        <v>77</v>
      </c>
      <c r="B40">
        <v>37</v>
      </c>
      <c r="C40">
        <v>32</v>
      </c>
      <c r="D40">
        <v>34</v>
      </c>
      <c r="E40">
        <v>38</v>
      </c>
      <c r="F40">
        <v>5</v>
      </c>
      <c r="G40">
        <v>0</v>
      </c>
      <c r="H40">
        <v>0</v>
      </c>
      <c r="I40">
        <v>37</v>
      </c>
      <c r="J40">
        <v>49</v>
      </c>
      <c r="K40">
        <v>20</v>
      </c>
      <c r="N40" s="16">
        <f t="shared" si="2"/>
        <v>252</v>
      </c>
      <c r="O40" s="16"/>
      <c r="P40" s="16"/>
      <c r="Q40" s="16"/>
      <c r="R40" s="16"/>
    </row>
    <row r="41" spans="1:18" x14ac:dyDescent="0.25">
      <c r="A41" s="16" t="s">
        <v>86</v>
      </c>
      <c r="B41">
        <v>27</v>
      </c>
      <c r="C41">
        <v>31</v>
      </c>
      <c r="D41">
        <v>33</v>
      </c>
      <c r="E41">
        <v>48</v>
      </c>
      <c r="F41">
        <v>10</v>
      </c>
      <c r="G41">
        <v>0</v>
      </c>
      <c r="H41">
        <v>0</v>
      </c>
      <c r="I41">
        <v>9</v>
      </c>
      <c r="J41">
        <v>26</v>
      </c>
      <c r="K41">
        <v>27</v>
      </c>
      <c r="N41" s="16">
        <f t="shared" si="2"/>
        <v>211</v>
      </c>
      <c r="O41" s="16"/>
      <c r="P41" s="16"/>
      <c r="Q41" s="16"/>
      <c r="R41" s="16"/>
    </row>
    <row r="42" spans="1:18" x14ac:dyDescent="0.25">
      <c r="A42" s="16" t="s">
        <v>82</v>
      </c>
      <c r="B42">
        <v>44</v>
      </c>
      <c r="C42">
        <v>54</v>
      </c>
      <c r="D42">
        <v>69</v>
      </c>
      <c r="E42">
        <v>51</v>
      </c>
      <c r="F42">
        <v>7</v>
      </c>
      <c r="G42">
        <v>0</v>
      </c>
      <c r="H42">
        <v>0</v>
      </c>
      <c r="I42">
        <v>26</v>
      </c>
      <c r="J42">
        <v>72</v>
      </c>
      <c r="K42">
        <v>36</v>
      </c>
      <c r="N42" s="16">
        <f t="shared" si="2"/>
        <v>359</v>
      </c>
      <c r="O42" s="16"/>
      <c r="P42" s="16"/>
      <c r="Q42" s="16"/>
      <c r="R42" s="16"/>
    </row>
    <row r="43" spans="1:18" x14ac:dyDescent="0.25">
      <c r="A43" s="23" t="s">
        <v>87</v>
      </c>
      <c r="B43" s="24">
        <f t="shared" ref="B43:M43" si="3">SUM(B38:B42)</f>
        <v>242</v>
      </c>
      <c r="C43" s="23">
        <f t="shared" si="3"/>
        <v>267</v>
      </c>
      <c r="D43" s="23">
        <f t="shared" si="3"/>
        <v>286</v>
      </c>
      <c r="E43" s="23">
        <f t="shared" si="3"/>
        <v>286</v>
      </c>
      <c r="F43" s="23">
        <f t="shared" si="3"/>
        <v>74</v>
      </c>
      <c r="G43" s="23">
        <f t="shared" si="3"/>
        <v>0</v>
      </c>
      <c r="H43" s="23">
        <f t="shared" si="3"/>
        <v>0</v>
      </c>
      <c r="I43" s="23">
        <f t="shared" si="3"/>
        <v>167</v>
      </c>
      <c r="J43" s="23">
        <f t="shared" si="3"/>
        <v>333</v>
      </c>
      <c r="K43" s="23">
        <f t="shared" si="3"/>
        <v>281</v>
      </c>
      <c r="L43" s="23">
        <f t="shared" si="3"/>
        <v>0</v>
      </c>
      <c r="M43" s="23">
        <f t="shared" si="3"/>
        <v>0</v>
      </c>
      <c r="N43" s="23">
        <f t="shared" si="2"/>
        <v>1936</v>
      </c>
      <c r="O43" s="23"/>
      <c r="P43" s="23"/>
      <c r="Q43" s="23"/>
      <c r="R43" s="16"/>
    </row>
    <row r="44" spans="1:18" x14ac:dyDescent="0.25">
      <c r="A44" s="16" t="s">
        <v>45</v>
      </c>
      <c r="B44">
        <v>98</v>
      </c>
      <c r="C44">
        <v>93</v>
      </c>
      <c r="D44">
        <v>88</v>
      </c>
      <c r="E44">
        <v>109</v>
      </c>
      <c r="F44">
        <v>88</v>
      </c>
      <c r="G44">
        <v>56</v>
      </c>
      <c r="H44">
        <v>92</v>
      </c>
      <c r="I44">
        <v>60</v>
      </c>
      <c r="J44">
        <v>58</v>
      </c>
      <c r="K44">
        <v>47</v>
      </c>
      <c r="N44" s="16">
        <f t="shared" si="2"/>
        <v>789</v>
      </c>
      <c r="O44" s="16"/>
      <c r="P44" s="16"/>
      <c r="Q44" s="16"/>
      <c r="R44" s="16"/>
    </row>
    <row r="45" spans="1:18" x14ac:dyDescent="0.25">
      <c r="A45" s="16" t="s">
        <v>46</v>
      </c>
      <c r="B45">
        <v>94</v>
      </c>
      <c r="C45">
        <v>103</v>
      </c>
      <c r="D45">
        <v>165</v>
      </c>
      <c r="E45">
        <v>130</v>
      </c>
      <c r="F45">
        <v>103</v>
      </c>
      <c r="G45">
        <v>119</v>
      </c>
      <c r="H45">
        <v>120</v>
      </c>
      <c r="I45">
        <v>120</v>
      </c>
      <c r="J45">
        <v>126</v>
      </c>
      <c r="K45">
        <v>144</v>
      </c>
      <c r="N45" s="16">
        <f t="shared" si="2"/>
        <v>1224</v>
      </c>
      <c r="O45" s="16"/>
      <c r="P45" s="16"/>
      <c r="Q45" s="16"/>
      <c r="R45" s="16"/>
    </row>
    <row r="46" spans="1:18" x14ac:dyDescent="0.25">
      <c r="A46" s="16" t="s">
        <v>47</v>
      </c>
      <c r="B46">
        <v>307</v>
      </c>
      <c r="C46">
        <v>331</v>
      </c>
      <c r="D46">
        <v>433</v>
      </c>
      <c r="E46">
        <v>336</v>
      </c>
      <c r="F46">
        <v>407</v>
      </c>
      <c r="G46">
        <v>352</v>
      </c>
      <c r="H46">
        <v>420</v>
      </c>
      <c r="I46">
        <v>507</v>
      </c>
      <c r="J46">
        <v>501</v>
      </c>
      <c r="K46">
        <v>405</v>
      </c>
      <c r="N46" s="16">
        <f t="shared" si="2"/>
        <v>3999</v>
      </c>
      <c r="O46" s="16"/>
      <c r="P46" s="16"/>
      <c r="Q46" s="16"/>
      <c r="R46" s="16"/>
    </row>
    <row r="47" spans="1:18" x14ac:dyDescent="0.25">
      <c r="A47" s="16" t="s">
        <v>48</v>
      </c>
      <c r="B47">
        <v>642</v>
      </c>
      <c r="C47">
        <v>564</v>
      </c>
      <c r="D47">
        <v>528</v>
      </c>
      <c r="E47">
        <v>480</v>
      </c>
      <c r="F47">
        <v>503</v>
      </c>
      <c r="G47">
        <v>575</v>
      </c>
      <c r="H47">
        <v>624</v>
      </c>
      <c r="I47">
        <v>696</v>
      </c>
      <c r="J47">
        <v>537</v>
      </c>
      <c r="K47">
        <v>615</v>
      </c>
      <c r="N47" s="16">
        <f t="shared" si="2"/>
        <v>5764</v>
      </c>
      <c r="O47" s="16"/>
      <c r="P47" s="16"/>
      <c r="Q47" s="16"/>
      <c r="R47" s="16"/>
    </row>
    <row r="48" spans="1:18" x14ac:dyDescent="0.25">
      <c r="A48" s="16" t="s">
        <v>49</v>
      </c>
      <c r="B48">
        <v>383</v>
      </c>
      <c r="C48">
        <v>591</v>
      </c>
      <c r="D48">
        <v>875</v>
      </c>
      <c r="E48">
        <v>659</v>
      </c>
      <c r="F48">
        <v>686</v>
      </c>
      <c r="G48">
        <v>871</v>
      </c>
      <c r="H48">
        <v>849</v>
      </c>
      <c r="I48">
        <v>859</v>
      </c>
      <c r="J48">
        <v>895</v>
      </c>
      <c r="K48">
        <v>694</v>
      </c>
      <c r="N48" s="16">
        <f t="shared" si="2"/>
        <v>7362</v>
      </c>
      <c r="O48" s="16"/>
      <c r="P48" s="16"/>
      <c r="Q48" s="16"/>
      <c r="R48" s="16"/>
    </row>
    <row r="49" spans="1:18" x14ac:dyDescent="0.25">
      <c r="A49" s="16" t="s">
        <v>50</v>
      </c>
      <c r="B49">
        <v>234</v>
      </c>
      <c r="C49">
        <v>246</v>
      </c>
      <c r="D49">
        <v>243</v>
      </c>
      <c r="E49">
        <v>239</v>
      </c>
      <c r="F49">
        <v>205</v>
      </c>
      <c r="G49">
        <v>284</v>
      </c>
      <c r="H49">
        <v>249</v>
      </c>
      <c r="I49">
        <v>220</v>
      </c>
      <c r="J49">
        <v>284</v>
      </c>
      <c r="K49">
        <v>244</v>
      </c>
      <c r="N49" s="16">
        <f t="shared" si="2"/>
        <v>2448</v>
      </c>
      <c r="O49" s="16"/>
      <c r="P49" s="16"/>
      <c r="Q49" s="16"/>
      <c r="R49" s="16"/>
    </row>
    <row r="50" spans="1:18" x14ac:dyDescent="0.25">
      <c r="A50" s="16" t="s">
        <v>51</v>
      </c>
      <c r="B50">
        <v>519</v>
      </c>
      <c r="C50">
        <v>542</v>
      </c>
      <c r="D50">
        <v>743</v>
      </c>
      <c r="E50">
        <v>608</v>
      </c>
      <c r="F50">
        <v>629</v>
      </c>
      <c r="G50">
        <v>554</v>
      </c>
      <c r="H50">
        <v>573</v>
      </c>
      <c r="I50">
        <v>612</v>
      </c>
      <c r="J50">
        <v>522</v>
      </c>
      <c r="K50">
        <v>552</v>
      </c>
      <c r="N50" s="16">
        <f t="shared" si="2"/>
        <v>5854</v>
      </c>
    </row>
    <row r="51" spans="1:18" x14ac:dyDescent="0.25">
      <c r="A51" s="16" t="s">
        <v>52</v>
      </c>
      <c r="B51">
        <v>137</v>
      </c>
      <c r="C51">
        <v>161</v>
      </c>
      <c r="D51">
        <v>173</v>
      </c>
      <c r="E51">
        <v>146</v>
      </c>
      <c r="F51">
        <v>160</v>
      </c>
      <c r="G51">
        <v>145</v>
      </c>
      <c r="H51">
        <v>166</v>
      </c>
      <c r="I51">
        <v>162</v>
      </c>
      <c r="J51">
        <v>157</v>
      </c>
      <c r="K51">
        <v>181</v>
      </c>
      <c r="N51" s="16">
        <f t="shared" si="2"/>
        <v>1588</v>
      </c>
    </row>
    <row r="52" spans="1:18" x14ac:dyDescent="0.25">
      <c r="A52" s="16" t="s">
        <v>53</v>
      </c>
      <c r="B52">
        <v>466</v>
      </c>
      <c r="C52">
        <v>369</v>
      </c>
      <c r="D52">
        <v>386</v>
      </c>
      <c r="E52">
        <v>363</v>
      </c>
      <c r="F52">
        <v>400</v>
      </c>
      <c r="G52">
        <v>522</v>
      </c>
      <c r="H52">
        <v>475</v>
      </c>
      <c r="I52">
        <v>540</v>
      </c>
      <c r="J52">
        <v>482</v>
      </c>
      <c r="K52">
        <v>499</v>
      </c>
      <c r="N52" s="16">
        <f t="shared" si="2"/>
        <v>4502</v>
      </c>
    </row>
    <row r="53" spans="1:18" x14ac:dyDescent="0.25">
      <c r="A53" s="16" t="s">
        <v>54</v>
      </c>
      <c r="B53">
        <v>90</v>
      </c>
      <c r="C53">
        <v>84</v>
      </c>
      <c r="D53">
        <v>92</v>
      </c>
      <c r="E53">
        <v>90</v>
      </c>
      <c r="F53">
        <v>120</v>
      </c>
      <c r="G53">
        <v>111</v>
      </c>
      <c r="H53">
        <v>120</v>
      </c>
      <c r="I53">
        <v>127</v>
      </c>
      <c r="J53">
        <v>114</v>
      </c>
      <c r="K53">
        <v>122</v>
      </c>
      <c r="N53" s="16">
        <f t="shared" si="2"/>
        <v>1070</v>
      </c>
    </row>
    <row r="54" spans="1:18" x14ac:dyDescent="0.25">
      <c r="A54" s="16" t="s">
        <v>55</v>
      </c>
      <c r="B54">
        <v>233</v>
      </c>
      <c r="C54">
        <v>173</v>
      </c>
      <c r="D54">
        <v>166</v>
      </c>
      <c r="E54">
        <v>206</v>
      </c>
      <c r="F54">
        <v>182</v>
      </c>
      <c r="G54">
        <v>233</v>
      </c>
      <c r="H54">
        <v>226</v>
      </c>
      <c r="I54">
        <v>231</v>
      </c>
      <c r="J54">
        <v>225</v>
      </c>
      <c r="K54">
        <v>204</v>
      </c>
      <c r="N54" s="16">
        <f>SUM(B54:M54)</f>
        <v>2079</v>
      </c>
    </row>
    <row r="55" spans="1:18" x14ac:dyDescent="0.25">
      <c r="A55" s="22" t="s">
        <v>56</v>
      </c>
      <c r="B55">
        <v>131</v>
      </c>
      <c r="C55">
        <v>131</v>
      </c>
      <c r="D55">
        <v>174</v>
      </c>
      <c r="E55">
        <v>192</v>
      </c>
      <c r="F55">
        <v>164</v>
      </c>
      <c r="G55">
        <v>186</v>
      </c>
      <c r="H55">
        <v>193</v>
      </c>
      <c r="I55">
        <v>179</v>
      </c>
      <c r="J55">
        <v>231</v>
      </c>
      <c r="K55">
        <v>242</v>
      </c>
      <c r="N55" s="16">
        <f>SUM(B55:M55)</f>
        <v>1823</v>
      </c>
    </row>
    <row r="56" spans="1:18" x14ac:dyDescent="0.25">
      <c r="A56" s="17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1:18" x14ac:dyDescent="0.25">
      <c r="A57" s="16"/>
      <c r="B57" s="16"/>
      <c r="C57" s="16"/>
      <c r="D57" s="16"/>
      <c r="E57" s="17"/>
      <c r="F57" s="16"/>
      <c r="G57" s="16"/>
      <c r="H57" s="16"/>
      <c r="I57" s="16"/>
      <c r="J57" s="16"/>
      <c r="K57" s="16"/>
      <c r="L57" s="16"/>
      <c r="M57" s="16"/>
      <c r="N57" s="16"/>
    </row>
    <row r="58" spans="1:18" x14ac:dyDescent="0.25">
      <c r="A58" s="16"/>
      <c r="B58" s="16"/>
      <c r="C58" s="16"/>
      <c r="D58" s="16"/>
      <c r="E58" s="17"/>
      <c r="F58" s="16"/>
      <c r="G58" s="16"/>
      <c r="H58" s="16"/>
      <c r="I58" s="16"/>
      <c r="J58" s="16"/>
      <c r="K58" s="16"/>
      <c r="L58" s="16"/>
      <c r="M58" s="16"/>
      <c r="N58" s="16"/>
    </row>
    <row r="59" spans="1:18" x14ac:dyDescent="0.25">
      <c r="A59" s="16"/>
      <c r="B59" s="16"/>
      <c r="C59" s="16"/>
      <c r="D59" s="16"/>
      <c r="E59" s="17"/>
      <c r="F59" s="16"/>
      <c r="G59" s="16"/>
      <c r="H59" s="16"/>
      <c r="I59" s="16"/>
      <c r="J59" s="16"/>
      <c r="K59" s="16"/>
      <c r="L59" s="16"/>
      <c r="M59" s="16"/>
      <c r="N59" s="16"/>
    </row>
    <row r="60" spans="1:18" x14ac:dyDescent="0.25">
      <c r="A60" s="16"/>
      <c r="B60" s="16"/>
      <c r="C60" s="16"/>
      <c r="D60" s="16"/>
      <c r="E60" s="17"/>
      <c r="F60" s="16"/>
      <c r="G60" s="16"/>
      <c r="H60" s="16"/>
      <c r="I60" s="16"/>
      <c r="J60" s="16"/>
      <c r="K60" s="16"/>
      <c r="L60" s="16"/>
      <c r="M60" s="16"/>
      <c r="N60" s="16"/>
    </row>
    <row r="61" spans="1:18" x14ac:dyDescent="0.25">
      <c r="A61" s="17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opLeftCell="A3" workbookViewId="0">
      <selection activeCell="K17" sqref="K17"/>
    </sheetView>
  </sheetViews>
  <sheetFormatPr defaultColWidth="8.85546875" defaultRowHeight="15" x14ac:dyDescent="0.25"/>
  <cols>
    <col min="1" max="1" width="18.140625" customWidth="1"/>
    <col min="10" max="10" width="10" bestFit="1" customWidth="1"/>
  </cols>
  <sheetData>
    <row r="1" spans="1:14" x14ac:dyDescent="0.25">
      <c r="A1" s="1" t="s">
        <v>90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3" spans="1:14" x14ac:dyDescent="0.25">
      <c r="A3" s="1" t="s">
        <v>57</v>
      </c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58</v>
      </c>
    </row>
    <row r="4" spans="1:14" x14ac:dyDescent="0.25">
      <c r="A4" s="1" t="s">
        <v>13</v>
      </c>
      <c r="B4">
        <v>1357</v>
      </c>
      <c r="C4">
        <v>1096</v>
      </c>
      <c r="D4">
        <v>1235</v>
      </c>
      <c r="E4">
        <v>1137</v>
      </c>
      <c r="F4">
        <v>1108</v>
      </c>
      <c r="G4">
        <v>1188</v>
      </c>
      <c r="H4">
        <v>1277</v>
      </c>
      <c r="I4">
        <v>1228</v>
      </c>
      <c r="J4">
        <v>1384</v>
      </c>
      <c r="K4">
        <v>1539</v>
      </c>
      <c r="N4" s="1">
        <f t="shared" ref="N4:N36" si="0">SUM(B4:M4)</f>
        <v>12549</v>
      </c>
    </row>
    <row r="5" spans="1:14" x14ac:dyDescent="0.25">
      <c r="A5" s="1" t="s">
        <v>14</v>
      </c>
      <c r="B5">
        <v>374</v>
      </c>
      <c r="C5">
        <v>353</v>
      </c>
      <c r="D5">
        <v>379</v>
      </c>
      <c r="E5">
        <v>323</v>
      </c>
      <c r="F5">
        <v>361</v>
      </c>
      <c r="G5">
        <v>437</v>
      </c>
      <c r="H5">
        <v>444</v>
      </c>
      <c r="I5">
        <v>398</v>
      </c>
      <c r="J5">
        <v>390</v>
      </c>
      <c r="K5">
        <v>300</v>
      </c>
      <c r="N5" s="1">
        <f t="shared" si="0"/>
        <v>3759</v>
      </c>
    </row>
    <row r="6" spans="1:14" x14ac:dyDescent="0.25">
      <c r="A6" s="1" t="s">
        <v>15</v>
      </c>
      <c r="B6">
        <v>1246</v>
      </c>
      <c r="C6">
        <v>1204</v>
      </c>
      <c r="D6">
        <v>1189</v>
      </c>
      <c r="E6">
        <v>1155</v>
      </c>
      <c r="F6">
        <v>1206</v>
      </c>
      <c r="G6">
        <v>1208</v>
      </c>
      <c r="H6">
        <v>1314</v>
      </c>
      <c r="I6">
        <v>1359</v>
      </c>
      <c r="J6">
        <v>1167</v>
      </c>
      <c r="K6">
        <v>1109</v>
      </c>
      <c r="N6" s="1">
        <f t="shared" si="0"/>
        <v>12157</v>
      </c>
    </row>
    <row r="7" spans="1:14" x14ac:dyDescent="0.25">
      <c r="A7" s="1" t="s">
        <v>16</v>
      </c>
      <c r="B7">
        <v>39</v>
      </c>
      <c r="C7">
        <v>23</v>
      </c>
      <c r="D7">
        <v>29</v>
      </c>
      <c r="E7">
        <v>28</v>
      </c>
      <c r="F7">
        <v>23</v>
      </c>
      <c r="G7">
        <v>21</v>
      </c>
      <c r="H7">
        <v>16</v>
      </c>
      <c r="I7">
        <v>21</v>
      </c>
      <c r="J7">
        <v>36</v>
      </c>
      <c r="K7">
        <v>26</v>
      </c>
      <c r="N7" s="1">
        <f t="shared" si="0"/>
        <v>262</v>
      </c>
    </row>
    <row r="8" spans="1:14" x14ac:dyDescent="0.25">
      <c r="A8" s="1" t="s">
        <v>17</v>
      </c>
      <c r="B8">
        <v>1650</v>
      </c>
      <c r="C8">
        <v>1465</v>
      </c>
      <c r="D8">
        <v>1667</v>
      </c>
      <c r="E8">
        <v>1525</v>
      </c>
      <c r="F8">
        <v>1340</v>
      </c>
      <c r="G8">
        <v>1423</v>
      </c>
      <c r="H8">
        <v>1554</v>
      </c>
      <c r="I8">
        <v>1485</v>
      </c>
      <c r="J8">
        <v>1418</v>
      </c>
      <c r="K8">
        <v>1306</v>
      </c>
      <c r="N8" s="1">
        <f t="shared" si="0"/>
        <v>14833</v>
      </c>
    </row>
    <row r="9" spans="1:14" x14ac:dyDescent="0.25">
      <c r="A9" s="1" t="s">
        <v>18</v>
      </c>
      <c r="B9">
        <v>294</v>
      </c>
      <c r="C9">
        <v>281</v>
      </c>
      <c r="D9">
        <v>336</v>
      </c>
      <c r="E9">
        <v>282</v>
      </c>
      <c r="F9">
        <v>343</v>
      </c>
      <c r="G9">
        <v>206</v>
      </c>
      <c r="H9">
        <v>263</v>
      </c>
      <c r="I9">
        <v>240</v>
      </c>
      <c r="J9">
        <v>261</v>
      </c>
      <c r="K9">
        <v>196</v>
      </c>
      <c r="N9" s="1">
        <f t="shared" si="0"/>
        <v>2702</v>
      </c>
    </row>
    <row r="10" spans="1:14" x14ac:dyDescent="0.25">
      <c r="A10" s="1" t="s">
        <v>19</v>
      </c>
      <c r="B10">
        <v>198</v>
      </c>
      <c r="C10">
        <v>164</v>
      </c>
      <c r="D10">
        <v>182</v>
      </c>
      <c r="E10">
        <v>128</v>
      </c>
      <c r="F10">
        <v>182</v>
      </c>
      <c r="G10">
        <v>160</v>
      </c>
      <c r="H10">
        <v>167</v>
      </c>
      <c r="I10">
        <v>196</v>
      </c>
      <c r="J10">
        <v>192</v>
      </c>
      <c r="K10">
        <v>145</v>
      </c>
      <c r="N10" s="1">
        <f t="shared" si="0"/>
        <v>1714</v>
      </c>
    </row>
    <row r="11" spans="1:14" x14ac:dyDescent="0.25">
      <c r="A11" s="1" t="s">
        <v>20</v>
      </c>
      <c r="B11">
        <v>55</v>
      </c>
      <c r="C11">
        <v>52</v>
      </c>
      <c r="D11">
        <v>51</v>
      </c>
      <c r="E11">
        <v>53</v>
      </c>
      <c r="F11">
        <v>29</v>
      </c>
      <c r="G11">
        <v>61</v>
      </c>
      <c r="H11">
        <v>49</v>
      </c>
      <c r="I11">
        <v>67</v>
      </c>
      <c r="J11">
        <v>25</v>
      </c>
      <c r="K11">
        <v>32</v>
      </c>
      <c r="N11" s="1">
        <f t="shared" si="0"/>
        <v>474</v>
      </c>
    </row>
    <row r="12" spans="1:14" x14ac:dyDescent="0.25">
      <c r="A12" s="1" t="s">
        <v>74</v>
      </c>
      <c r="B12">
        <v>0</v>
      </c>
      <c r="C12">
        <v>1</v>
      </c>
      <c r="D12">
        <v>0</v>
      </c>
      <c r="E12">
        <v>3</v>
      </c>
      <c r="F12">
        <v>1</v>
      </c>
      <c r="G12">
        <v>2</v>
      </c>
      <c r="H12">
        <v>1</v>
      </c>
      <c r="I12">
        <v>3</v>
      </c>
      <c r="J12">
        <v>0</v>
      </c>
      <c r="K12">
        <v>0</v>
      </c>
      <c r="N12" s="1">
        <f t="shared" si="0"/>
        <v>11</v>
      </c>
    </row>
    <row r="13" spans="1:14" x14ac:dyDescent="0.25">
      <c r="A13" s="1" t="s">
        <v>21</v>
      </c>
      <c r="B13">
        <v>108</v>
      </c>
      <c r="C13">
        <v>81</v>
      </c>
      <c r="D13">
        <v>105</v>
      </c>
      <c r="E13">
        <v>118</v>
      </c>
      <c r="F13">
        <v>88</v>
      </c>
      <c r="G13">
        <v>88</v>
      </c>
      <c r="H13">
        <v>98</v>
      </c>
      <c r="I13">
        <v>89</v>
      </c>
      <c r="J13">
        <v>100</v>
      </c>
      <c r="K13">
        <v>81</v>
      </c>
      <c r="N13" s="1">
        <f t="shared" si="0"/>
        <v>956</v>
      </c>
    </row>
    <row r="14" spans="1:14" x14ac:dyDescent="0.25">
      <c r="A14" s="1" t="s">
        <v>22</v>
      </c>
      <c r="B14">
        <v>106</v>
      </c>
      <c r="C14">
        <v>96</v>
      </c>
      <c r="D14">
        <v>86</v>
      </c>
      <c r="E14">
        <v>86</v>
      </c>
      <c r="F14">
        <v>69</v>
      </c>
      <c r="G14">
        <v>104</v>
      </c>
      <c r="H14">
        <v>81</v>
      </c>
      <c r="I14">
        <v>80</v>
      </c>
      <c r="J14">
        <v>94</v>
      </c>
      <c r="K14">
        <v>80</v>
      </c>
      <c r="N14" s="1">
        <f t="shared" si="0"/>
        <v>882</v>
      </c>
    </row>
    <row r="15" spans="1:14" x14ac:dyDescent="0.25">
      <c r="A15" s="1" t="s">
        <v>23</v>
      </c>
      <c r="B15">
        <v>1073</v>
      </c>
      <c r="C15">
        <v>877</v>
      </c>
      <c r="D15">
        <v>1150</v>
      </c>
      <c r="E15">
        <v>1090</v>
      </c>
      <c r="F15">
        <v>1198</v>
      </c>
      <c r="G15">
        <v>1149</v>
      </c>
      <c r="H15">
        <v>1156</v>
      </c>
      <c r="I15">
        <v>1340</v>
      </c>
      <c r="J15">
        <v>1188</v>
      </c>
      <c r="K15">
        <v>1056</v>
      </c>
      <c r="N15" s="1">
        <f t="shared" si="0"/>
        <v>11277</v>
      </c>
    </row>
    <row r="16" spans="1:14" x14ac:dyDescent="0.25">
      <c r="A16" s="1" t="s">
        <v>24</v>
      </c>
      <c r="B16">
        <v>393</v>
      </c>
      <c r="C16">
        <v>381</v>
      </c>
      <c r="D16">
        <v>485</v>
      </c>
      <c r="E16">
        <v>384</v>
      </c>
      <c r="F16">
        <v>347</v>
      </c>
      <c r="G16">
        <v>394</v>
      </c>
      <c r="H16">
        <v>380</v>
      </c>
      <c r="I16">
        <v>333</v>
      </c>
      <c r="J16">
        <v>353</v>
      </c>
      <c r="K16">
        <v>472</v>
      </c>
      <c r="N16" s="1">
        <f t="shared" si="0"/>
        <v>3922</v>
      </c>
    </row>
    <row r="17" spans="1:17" x14ac:dyDescent="0.25">
      <c r="A17" s="3" t="s">
        <v>25</v>
      </c>
      <c r="B17" s="3">
        <f t="shared" ref="B17:M17" si="1">SUM(B13:B16)</f>
        <v>1680</v>
      </c>
      <c r="C17" s="3">
        <f t="shared" si="1"/>
        <v>1435</v>
      </c>
      <c r="D17" s="4">
        <f t="shared" si="1"/>
        <v>1826</v>
      </c>
      <c r="E17" s="21">
        <f t="shared" si="1"/>
        <v>1678</v>
      </c>
      <c r="F17" s="21">
        <f t="shared" si="1"/>
        <v>1702</v>
      </c>
      <c r="G17" s="21">
        <f t="shared" si="1"/>
        <v>1735</v>
      </c>
      <c r="H17" s="21">
        <f t="shared" si="1"/>
        <v>1715</v>
      </c>
      <c r="I17" s="20">
        <f t="shared" si="1"/>
        <v>1842</v>
      </c>
      <c r="J17" s="20">
        <f t="shared" si="1"/>
        <v>1735</v>
      </c>
      <c r="K17" s="20">
        <f t="shared" si="1"/>
        <v>1689</v>
      </c>
      <c r="L17" s="20">
        <f t="shared" si="1"/>
        <v>0</v>
      </c>
      <c r="M17" s="20">
        <f t="shared" si="1"/>
        <v>0</v>
      </c>
      <c r="N17" s="3">
        <f t="shared" si="0"/>
        <v>17037</v>
      </c>
      <c r="O17" s="3"/>
      <c r="P17" s="1"/>
      <c r="Q17" s="1"/>
    </row>
    <row r="18" spans="1:17" x14ac:dyDescent="0.25">
      <c r="A18" s="1" t="s">
        <v>26</v>
      </c>
      <c r="B18">
        <v>143</v>
      </c>
      <c r="C18">
        <v>104</v>
      </c>
      <c r="D18">
        <v>108</v>
      </c>
      <c r="E18">
        <v>85</v>
      </c>
      <c r="F18">
        <v>77</v>
      </c>
      <c r="G18">
        <v>95</v>
      </c>
      <c r="H18">
        <v>94</v>
      </c>
      <c r="I18">
        <v>67</v>
      </c>
      <c r="J18">
        <v>91</v>
      </c>
      <c r="K18">
        <v>88</v>
      </c>
      <c r="N18" s="1">
        <f t="shared" si="0"/>
        <v>952</v>
      </c>
      <c r="O18" s="1"/>
      <c r="P18" s="1"/>
      <c r="Q18" s="1"/>
    </row>
    <row r="19" spans="1:17" x14ac:dyDescent="0.25">
      <c r="A19" s="1" t="s">
        <v>27</v>
      </c>
      <c r="B19">
        <v>499</v>
      </c>
      <c r="C19">
        <v>406</v>
      </c>
      <c r="D19">
        <v>432</v>
      </c>
      <c r="E19">
        <v>395</v>
      </c>
      <c r="F19">
        <v>537</v>
      </c>
      <c r="G19">
        <v>505</v>
      </c>
      <c r="H19">
        <v>509</v>
      </c>
      <c r="I19">
        <v>549</v>
      </c>
      <c r="J19">
        <v>390</v>
      </c>
      <c r="K19">
        <v>389</v>
      </c>
      <c r="N19" s="1">
        <f t="shared" si="0"/>
        <v>4611</v>
      </c>
      <c r="O19" s="1"/>
      <c r="P19" s="1"/>
      <c r="Q19" s="1"/>
    </row>
    <row r="20" spans="1:17" x14ac:dyDescent="0.25">
      <c r="A20" s="1" t="s">
        <v>28</v>
      </c>
      <c r="B20">
        <v>60</v>
      </c>
      <c r="C20">
        <v>54</v>
      </c>
      <c r="D20">
        <v>58</v>
      </c>
      <c r="E20">
        <v>38</v>
      </c>
      <c r="F20">
        <v>66</v>
      </c>
      <c r="G20">
        <v>61</v>
      </c>
      <c r="H20">
        <v>48</v>
      </c>
      <c r="I20">
        <v>55</v>
      </c>
      <c r="J20">
        <v>93</v>
      </c>
      <c r="K20">
        <v>86</v>
      </c>
      <c r="N20" s="1">
        <f t="shared" si="0"/>
        <v>619</v>
      </c>
      <c r="O20" s="1"/>
      <c r="P20" s="1"/>
      <c r="Q20" s="1"/>
    </row>
    <row r="21" spans="1:17" x14ac:dyDescent="0.25">
      <c r="A21" s="1" t="s">
        <v>29</v>
      </c>
      <c r="B21">
        <v>699</v>
      </c>
      <c r="C21">
        <v>616</v>
      </c>
      <c r="D21">
        <v>653</v>
      </c>
      <c r="E21">
        <v>661</v>
      </c>
      <c r="F21">
        <v>600</v>
      </c>
      <c r="G21">
        <v>647</v>
      </c>
      <c r="H21">
        <v>637</v>
      </c>
      <c r="I21">
        <v>642</v>
      </c>
      <c r="J21">
        <v>610</v>
      </c>
      <c r="K21">
        <v>619</v>
      </c>
      <c r="N21" s="1">
        <f t="shared" si="0"/>
        <v>6384</v>
      </c>
      <c r="O21" s="1"/>
      <c r="P21" s="1"/>
      <c r="Q21" s="1"/>
    </row>
    <row r="22" spans="1:17" x14ac:dyDescent="0.25">
      <c r="A22" s="1" t="s">
        <v>30</v>
      </c>
      <c r="B22">
        <v>467</v>
      </c>
      <c r="C22">
        <v>478</v>
      </c>
      <c r="D22">
        <v>430</v>
      </c>
      <c r="E22">
        <v>412</v>
      </c>
      <c r="F22">
        <v>422</v>
      </c>
      <c r="G22">
        <v>526</v>
      </c>
      <c r="H22">
        <v>557</v>
      </c>
      <c r="I22">
        <v>479</v>
      </c>
      <c r="J22">
        <v>509</v>
      </c>
      <c r="K22">
        <v>521</v>
      </c>
      <c r="N22" s="1">
        <f t="shared" si="0"/>
        <v>4801</v>
      </c>
      <c r="O22" s="1"/>
      <c r="P22" s="1"/>
      <c r="Q22" s="1"/>
    </row>
    <row r="23" spans="1:17" x14ac:dyDescent="0.25">
      <c r="A23" s="1" t="s">
        <v>31</v>
      </c>
      <c r="B23">
        <v>165</v>
      </c>
      <c r="C23">
        <v>142</v>
      </c>
      <c r="D23">
        <v>127</v>
      </c>
      <c r="E23">
        <v>111</v>
      </c>
      <c r="F23">
        <v>131</v>
      </c>
      <c r="G23">
        <v>103</v>
      </c>
      <c r="H23">
        <v>133</v>
      </c>
      <c r="I23">
        <v>100</v>
      </c>
      <c r="J23">
        <v>142</v>
      </c>
      <c r="K23">
        <v>115</v>
      </c>
      <c r="N23" s="1">
        <f t="shared" si="0"/>
        <v>1269</v>
      </c>
      <c r="O23" s="1"/>
      <c r="P23" s="1"/>
      <c r="Q23" s="1"/>
    </row>
    <row r="24" spans="1:17" x14ac:dyDescent="0.25">
      <c r="A24" s="16" t="s">
        <v>88</v>
      </c>
      <c r="B24">
        <v>484</v>
      </c>
      <c r="C24">
        <v>367</v>
      </c>
      <c r="D24">
        <v>503</v>
      </c>
      <c r="E24">
        <v>453</v>
      </c>
      <c r="F24">
        <v>480</v>
      </c>
      <c r="G24">
        <v>509</v>
      </c>
      <c r="H24">
        <v>550</v>
      </c>
      <c r="I24">
        <v>513</v>
      </c>
      <c r="J24">
        <v>554</v>
      </c>
      <c r="K24">
        <v>461</v>
      </c>
      <c r="N24" s="16">
        <f t="shared" si="0"/>
        <v>4874</v>
      </c>
      <c r="O24" s="16"/>
      <c r="P24" s="16"/>
      <c r="Q24" s="16"/>
    </row>
    <row r="25" spans="1:17" x14ac:dyDescent="0.25">
      <c r="A25" s="1" t="s">
        <v>32</v>
      </c>
      <c r="B25">
        <v>2122</v>
      </c>
      <c r="C25">
        <v>2006</v>
      </c>
      <c r="D25">
        <v>2421</v>
      </c>
      <c r="E25">
        <v>1941</v>
      </c>
      <c r="F25">
        <v>1934</v>
      </c>
      <c r="G25">
        <v>2254</v>
      </c>
      <c r="H25">
        <v>2463</v>
      </c>
      <c r="I25">
        <v>2195</v>
      </c>
      <c r="J25">
        <v>2281</v>
      </c>
      <c r="K25">
        <v>2034</v>
      </c>
      <c r="N25" s="1">
        <f t="shared" si="0"/>
        <v>21651</v>
      </c>
      <c r="O25" s="1"/>
      <c r="P25" s="1"/>
      <c r="Q25" s="1"/>
    </row>
    <row r="26" spans="1:17" x14ac:dyDescent="0.25">
      <c r="A26" s="1" t="s">
        <v>33</v>
      </c>
      <c r="B26">
        <v>339</v>
      </c>
      <c r="C26">
        <v>291</v>
      </c>
      <c r="D26">
        <v>267</v>
      </c>
      <c r="E26">
        <v>292</v>
      </c>
      <c r="F26">
        <v>221</v>
      </c>
      <c r="G26">
        <v>220</v>
      </c>
      <c r="H26">
        <v>239</v>
      </c>
      <c r="I26">
        <v>273</v>
      </c>
      <c r="J26">
        <v>252</v>
      </c>
      <c r="K26">
        <v>217</v>
      </c>
      <c r="N26" s="1">
        <f t="shared" si="0"/>
        <v>2611</v>
      </c>
      <c r="O26" s="1"/>
      <c r="P26" s="1"/>
      <c r="Q26" s="1"/>
    </row>
    <row r="27" spans="1:17" x14ac:dyDescent="0.25">
      <c r="A27" s="1" t="s">
        <v>34</v>
      </c>
      <c r="B27">
        <v>411</v>
      </c>
      <c r="C27">
        <v>284</v>
      </c>
      <c r="D27">
        <v>279</v>
      </c>
      <c r="E27">
        <v>253</v>
      </c>
      <c r="F27">
        <v>215</v>
      </c>
      <c r="G27">
        <v>345</v>
      </c>
      <c r="H27">
        <v>284</v>
      </c>
      <c r="I27">
        <v>211</v>
      </c>
      <c r="J27">
        <v>205</v>
      </c>
      <c r="K27">
        <v>201</v>
      </c>
      <c r="N27" s="1">
        <f t="shared" si="0"/>
        <v>2688</v>
      </c>
      <c r="O27" s="1"/>
      <c r="P27" s="1"/>
      <c r="Q27" s="1"/>
    </row>
    <row r="28" spans="1:17" x14ac:dyDescent="0.25">
      <c r="A28" s="1" t="s">
        <v>35</v>
      </c>
      <c r="B28">
        <v>100</v>
      </c>
      <c r="C28">
        <v>84</v>
      </c>
      <c r="D28">
        <v>113</v>
      </c>
      <c r="E28">
        <v>88</v>
      </c>
      <c r="F28">
        <v>82</v>
      </c>
      <c r="G28">
        <v>101</v>
      </c>
      <c r="H28">
        <v>141</v>
      </c>
      <c r="I28">
        <v>147</v>
      </c>
      <c r="J28">
        <v>138</v>
      </c>
      <c r="K28">
        <v>106</v>
      </c>
      <c r="N28" s="1">
        <f t="shared" si="0"/>
        <v>1100</v>
      </c>
      <c r="O28" s="1"/>
      <c r="P28" s="1"/>
      <c r="Q28" s="1"/>
    </row>
    <row r="29" spans="1:17" x14ac:dyDescent="0.25">
      <c r="A29" s="1" t="s">
        <v>36</v>
      </c>
      <c r="B29">
        <v>399</v>
      </c>
      <c r="C29">
        <v>296</v>
      </c>
      <c r="D29">
        <v>329</v>
      </c>
      <c r="E29">
        <v>338</v>
      </c>
      <c r="F29">
        <v>366</v>
      </c>
      <c r="G29">
        <v>448</v>
      </c>
      <c r="H29">
        <v>363</v>
      </c>
      <c r="I29">
        <v>451</v>
      </c>
      <c r="J29">
        <v>330</v>
      </c>
      <c r="K29">
        <v>381</v>
      </c>
      <c r="N29" s="1">
        <f t="shared" si="0"/>
        <v>3701</v>
      </c>
      <c r="O29" s="1"/>
      <c r="P29" s="1"/>
      <c r="Q29" s="1"/>
    </row>
    <row r="30" spans="1:17" x14ac:dyDescent="0.25">
      <c r="A30" s="1" t="s">
        <v>37</v>
      </c>
      <c r="B30">
        <v>13</v>
      </c>
      <c r="C30">
        <v>45</v>
      </c>
      <c r="D30">
        <v>25</v>
      </c>
      <c r="E30">
        <v>34</v>
      </c>
      <c r="F30">
        <v>23</v>
      </c>
      <c r="G30">
        <v>34</v>
      </c>
      <c r="H30">
        <v>13</v>
      </c>
      <c r="I30">
        <v>25</v>
      </c>
      <c r="J30">
        <v>95</v>
      </c>
      <c r="K30">
        <v>9</v>
      </c>
      <c r="N30" s="1">
        <f t="shared" si="0"/>
        <v>316</v>
      </c>
      <c r="O30" s="1"/>
      <c r="P30" s="1"/>
      <c r="Q30" s="1"/>
    </row>
    <row r="31" spans="1:17" x14ac:dyDescent="0.25">
      <c r="A31" s="1" t="s">
        <v>38</v>
      </c>
      <c r="B31">
        <v>154</v>
      </c>
      <c r="C31">
        <v>94</v>
      </c>
      <c r="D31">
        <v>91</v>
      </c>
      <c r="E31">
        <v>80</v>
      </c>
      <c r="F31">
        <v>101</v>
      </c>
      <c r="G31">
        <v>79</v>
      </c>
      <c r="H31">
        <v>103</v>
      </c>
      <c r="I31">
        <v>118</v>
      </c>
      <c r="J31">
        <v>124</v>
      </c>
      <c r="K31">
        <v>97</v>
      </c>
      <c r="N31" s="1">
        <f t="shared" si="0"/>
        <v>1041</v>
      </c>
      <c r="O31" s="1"/>
      <c r="P31" s="1"/>
      <c r="Q31" s="1"/>
    </row>
    <row r="32" spans="1:17" x14ac:dyDescent="0.25">
      <c r="A32" s="1" t="s">
        <v>39</v>
      </c>
      <c r="B32">
        <v>560</v>
      </c>
      <c r="C32">
        <v>518</v>
      </c>
      <c r="D32">
        <v>555</v>
      </c>
      <c r="E32">
        <v>485</v>
      </c>
      <c r="F32">
        <v>415</v>
      </c>
      <c r="G32">
        <v>496</v>
      </c>
      <c r="H32">
        <v>612</v>
      </c>
      <c r="I32">
        <v>504</v>
      </c>
      <c r="J32">
        <v>575</v>
      </c>
      <c r="K32">
        <v>450</v>
      </c>
      <c r="N32" s="1">
        <f t="shared" si="0"/>
        <v>5170</v>
      </c>
      <c r="O32" s="1"/>
      <c r="P32" s="1"/>
      <c r="Q32" s="1"/>
    </row>
    <row r="33" spans="1:17" x14ac:dyDescent="0.25">
      <c r="A33" s="1" t="s">
        <v>40</v>
      </c>
      <c r="B33">
        <v>1197</v>
      </c>
      <c r="C33">
        <v>997</v>
      </c>
      <c r="D33">
        <v>1337</v>
      </c>
      <c r="E33">
        <v>1194</v>
      </c>
      <c r="F33">
        <v>925</v>
      </c>
      <c r="G33">
        <v>999</v>
      </c>
      <c r="H33">
        <v>1121</v>
      </c>
      <c r="I33">
        <v>1058</v>
      </c>
      <c r="J33">
        <v>1208</v>
      </c>
      <c r="K33">
        <v>1117</v>
      </c>
      <c r="N33" s="1">
        <f t="shared" si="0"/>
        <v>11153</v>
      </c>
      <c r="O33" s="1"/>
      <c r="P33" s="1"/>
      <c r="Q33" s="1"/>
    </row>
    <row r="34" spans="1:17" x14ac:dyDescent="0.25">
      <c r="A34" s="1" t="s">
        <v>41</v>
      </c>
      <c r="B34">
        <v>187</v>
      </c>
      <c r="C34">
        <v>200</v>
      </c>
      <c r="D34">
        <v>255</v>
      </c>
      <c r="E34">
        <v>174</v>
      </c>
      <c r="F34">
        <v>178</v>
      </c>
      <c r="G34">
        <v>239</v>
      </c>
      <c r="H34">
        <v>187</v>
      </c>
      <c r="I34">
        <v>231</v>
      </c>
      <c r="J34">
        <v>218</v>
      </c>
      <c r="K34">
        <v>305</v>
      </c>
      <c r="N34" s="1">
        <f t="shared" si="0"/>
        <v>2174</v>
      </c>
      <c r="O34" s="1"/>
      <c r="P34" s="1"/>
      <c r="Q34" s="1"/>
    </row>
    <row r="35" spans="1:17" x14ac:dyDescent="0.25">
      <c r="A35" s="1" t="s">
        <v>42</v>
      </c>
      <c r="B35">
        <v>1487</v>
      </c>
      <c r="C35">
        <v>1190</v>
      </c>
      <c r="D35">
        <v>1291</v>
      </c>
      <c r="E35">
        <v>1265</v>
      </c>
      <c r="F35">
        <v>1100</v>
      </c>
      <c r="G35">
        <v>1395</v>
      </c>
      <c r="H35">
        <v>1282</v>
      </c>
      <c r="I35">
        <v>1489</v>
      </c>
      <c r="J35">
        <v>1346</v>
      </c>
      <c r="K35">
        <v>1242</v>
      </c>
      <c r="N35" s="1">
        <f t="shared" si="0"/>
        <v>13087</v>
      </c>
      <c r="O35" s="1"/>
      <c r="P35" s="1"/>
      <c r="Q35" s="1"/>
    </row>
    <row r="36" spans="1:17" x14ac:dyDescent="0.25">
      <c r="A36" s="1" t="s">
        <v>43</v>
      </c>
      <c r="B36">
        <v>267</v>
      </c>
      <c r="C36">
        <v>202</v>
      </c>
      <c r="D36">
        <v>237</v>
      </c>
      <c r="E36">
        <v>229</v>
      </c>
      <c r="F36">
        <v>170</v>
      </c>
      <c r="G36">
        <v>207</v>
      </c>
      <c r="H36">
        <v>235</v>
      </c>
      <c r="I36">
        <v>260</v>
      </c>
      <c r="J36">
        <v>284</v>
      </c>
      <c r="K36">
        <v>254</v>
      </c>
      <c r="N36" s="1">
        <f t="shared" si="0"/>
        <v>2345</v>
      </c>
      <c r="O36" s="1"/>
      <c r="P36" s="1"/>
      <c r="Q36" s="1"/>
    </row>
    <row r="37" spans="1:17" x14ac:dyDescent="0.25">
      <c r="A37" s="1" t="s">
        <v>44</v>
      </c>
      <c r="B37">
        <v>16</v>
      </c>
      <c r="C37">
        <v>17</v>
      </c>
      <c r="D37">
        <v>22</v>
      </c>
      <c r="E37">
        <v>40</v>
      </c>
      <c r="F37">
        <v>42</v>
      </c>
      <c r="G37">
        <v>53</v>
      </c>
      <c r="H37">
        <v>27</v>
      </c>
      <c r="I37">
        <v>32</v>
      </c>
      <c r="J37">
        <v>54</v>
      </c>
      <c r="K37">
        <v>67</v>
      </c>
      <c r="N37" s="1">
        <f t="shared" ref="N37:N53" si="2">SUM(B37:M37)</f>
        <v>370</v>
      </c>
      <c r="O37" s="1"/>
      <c r="P37" s="1"/>
      <c r="Q37" s="1"/>
    </row>
    <row r="38" spans="1:17" x14ac:dyDescent="0.25">
      <c r="A38" s="1" t="s">
        <v>75</v>
      </c>
      <c r="B38">
        <v>29</v>
      </c>
      <c r="C38">
        <v>28</v>
      </c>
      <c r="D38">
        <v>28</v>
      </c>
      <c r="E38">
        <v>36</v>
      </c>
      <c r="F38">
        <v>3</v>
      </c>
      <c r="G38">
        <v>0</v>
      </c>
      <c r="H38">
        <v>0</v>
      </c>
      <c r="I38">
        <v>19</v>
      </c>
      <c r="J38">
        <v>41</v>
      </c>
      <c r="K38">
        <v>30</v>
      </c>
      <c r="N38" s="1">
        <f t="shared" si="2"/>
        <v>214</v>
      </c>
      <c r="O38" s="1"/>
      <c r="P38" s="1"/>
      <c r="Q38" s="1"/>
    </row>
    <row r="39" spans="1:17" x14ac:dyDescent="0.25">
      <c r="A39" s="1" t="s">
        <v>76</v>
      </c>
      <c r="B39">
        <v>42</v>
      </c>
      <c r="C39">
        <v>49</v>
      </c>
      <c r="D39">
        <v>42</v>
      </c>
      <c r="E39">
        <v>36</v>
      </c>
      <c r="F39">
        <v>8</v>
      </c>
      <c r="G39">
        <v>2</v>
      </c>
      <c r="H39">
        <v>0</v>
      </c>
      <c r="I39">
        <v>8</v>
      </c>
      <c r="J39">
        <v>18</v>
      </c>
      <c r="K39">
        <v>30</v>
      </c>
      <c r="N39" s="1">
        <f t="shared" si="2"/>
        <v>235</v>
      </c>
      <c r="O39" s="1"/>
      <c r="P39" s="1"/>
      <c r="Q39" s="1"/>
    </row>
    <row r="40" spans="1:17" x14ac:dyDescent="0.25">
      <c r="A40" s="1" t="s">
        <v>77</v>
      </c>
      <c r="B40">
        <v>12</v>
      </c>
      <c r="C40">
        <v>3</v>
      </c>
      <c r="D40">
        <v>13</v>
      </c>
      <c r="E40">
        <v>23</v>
      </c>
      <c r="F40">
        <v>2</v>
      </c>
      <c r="G40">
        <v>1</v>
      </c>
      <c r="H40">
        <v>0</v>
      </c>
      <c r="I40">
        <v>8</v>
      </c>
      <c r="J40">
        <v>13</v>
      </c>
      <c r="K40">
        <v>22</v>
      </c>
      <c r="N40" s="1">
        <f t="shared" si="2"/>
        <v>97</v>
      </c>
      <c r="O40" s="1"/>
      <c r="P40" s="1"/>
      <c r="Q40" s="1"/>
    </row>
    <row r="41" spans="1:17" x14ac:dyDescent="0.25">
      <c r="A41" s="1" t="s">
        <v>78</v>
      </c>
      <c r="B41">
        <v>12</v>
      </c>
      <c r="C41">
        <v>26</v>
      </c>
      <c r="D41">
        <v>31</v>
      </c>
      <c r="E41">
        <v>35</v>
      </c>
      <c r="F41">
        <v>5</v>
      </c>
      <c r="G41">
        <v>0</v>
      </c>
      <c r="H41">
        <v>0</v>
      </c>
      <c r="I41">
        <v>10</v>
      </c>
      <c r="J41">
        <v>33</v>
      </c>
      <c r="K41">
        <v>46</v>
      </c>
      <c r="N41" s="1">
        <f t="shared" si="2"/>
        <v>198</v>
      </c>
      <c r="O41" s="1"/>
      <c r="P41" s="1"/>
      <c r="Q41" s="1"/>
    </row>
    <row r="42" spans="1:17" x14ac:dyDescent="0.25">
      <c r="A42" s="1" t="s">
        <v>79</v>
      </c>
      <c r="B42">
        <v>3</v>
      </c>
      <c r="C42">
        <v>0</v>
      </c>
      <c r="D42">
        <v>3</v>
      </c>
      <c r="E42">
        <v>3</v>
      </c>
      <c r="F42">
        <v>0</v>
      </c>
      <c r="G42">
        <v>0</v>
      </c>
      <c r="H42">
        <v>0</v>
      </c>
      <c r="I42">
        <v>3</v>
      </c>
      <c r="J42">
        <v>2</v>
      </c>
      <c r="K42">
        <v>7</v>
      </c>
      <c r="N42" s="1">
        <f t="shared" si="2"/>
        <v>21</v>
      </c>
      <c r="O42" s="1"/>
      <c r="P42" s="1"/>
      <c r="Q42" s="1"/>
    </row>
    <row r="43" spans="1:17" x14ac:dyDescent="0.25">
      <c r="A43" s="5" t="s">
        <v>80</v>
      </c>
      <c r="B43" s="5">
        <f t="shared" ref="B43:M43" si="3">SUM(B38:B42)</f>
        <v>98</v>
      </c>
      <c r="C43" s="5">
        <f t="shared" si="3"/>
        <v>106</v>
      </c>
      <c r="D43" s="5">
        <f t="shared" si="3"/>
        <v>117</v>
      </c>
      <c r="E43" s="23">
        <f t="shared" si="3"/>
        <v>133</v>
      </c>
      <c r="F43" s="23">
        <f t="shared" si="3"/>
        <v>18</v>
      </c>
      <c r="G43" s="23">
        <f t="shared" si="3"/>
        <v>3</v>
      </c>
      <c r="H43" s="23">
        <f t="shared" si="3"/>
        <v>0</v>
      </c>
      <c r="I43" s="23">
        <f t="shared" si="3"/>
        <v>48</v>
      </c>
      <c r="J43" s="23">
        <f t="shared" si="3"/>
        <v>107</v>
      </c>
      <c r="K43" s="23">
        <f t="shared" si="3"/>
        <v>135</v>
      </c>
      <c r="L43" s="23">
        <f t="shared" si="3"/>
        <v>0</v>
      </c>
      <c r="M43" s="23">
        <f t="shared" si="3"/>
        <v>0</v>
      </c>
      <c r="N43" s="5">
        <f t="shared" si="2"/>
        <v>765</v>
      </c>
      <c r="O43" s="5"/>
      <c r="P43" s="1"/>
      <c r="Q43" s="1"/>
    </row>
    <row r="44" spans="1:17" x14ac:dyDescent="0.25">
      <c r="A44" s="1" t="s">
        <v>45</v>
      </c>
      <c r="B44">
        <v>79</v>
      </c>
      <c r="C44">
        <v>101</v>
      </c>
      <c r="D44">
        <v>106</v>
      </c>
      <c r="E44">
        <v>106</v>
      </c>
      <c r="F44">
        <v>140</v>
      </c>
      <c r="G44">
        <v>93</v>
      </c>
      <c r="H44">
        <v>110</v>
      </c>
      <c r="I44">
        <v>126</v>
      </c>
      <c r="J44">
        <v>86</v>
      </c>
      <c r="K44">
        <v>69</v>
      </c>
      <c r="N44" s="1">
        <f t="shared" si="2"/>
        <v>1016</v>
      </c>
      <c r="O44" s="1"/>
      <c r="P44" s="1"/>
      <c r="Q44" s="1"/>
    </row>
    <row r="45" spans="1:17" x14ac:dyDescent="0.25">
      <c r="A45" s="2" t="s">
        <v>46</v>
      </c>
      <c r="B45">
        <v>41</v>
      </c>
      <c r="C45">
        <v>60</v>
      </c>
      <c r="D45">
        <v>56</v>
      </c>
      <c r="E45">
        <v>66</v>
      </c>
      <c r="F45">
        <v>30</v>
      </c>
      <c r="G45">
        <v>112</v>
      </c>
      <c r="H45">
        <v>94</v>
      </c>
      <c r="I45">
        <v>127</v>
      </c>
      <c r="J45">
        <v>116</v>
      </c>
      <c r="K45">
        <v>70</v>
      </c>
      <c r="N45" s="1">
        <f t="shared" si="2"/>
        <v>772</v>
      </c>
      <c r="O45" s="1"/>
      <c r="P45" s="1"/>
      <c r="Q45" s="1"/>
    </row>
    <row r="46" spans="1:17" x14ac:dyDescent="0.25">
      <c r="A46" s="1" t="s">
        <v>47</v>
      </c>
      <c r="B46">
        <v>522</v>
      </c>
      <c r="C46">
        <v>396</v>
      </c>
      <c r="D46">
        <v>431</v>
      </c>
      <c r="E46">
        <v>423</v>
      </c>
      <c r="F46">
        <v>451</v>
      </c>
      <c r="G46">
        <v>355</v>
      </c>
      <c r="H46">
        <v>414</v>
      </c>
      <c r="I46">
        <v>430</v>
      </c>
      <c r="J46">
        <v>399</v>
      </c>
      <c r="K46">
        <v>472</v>
      </c>
      <c r="N46" s="1">
        <f t="shared" si="2"/>
        <v>4293</v>
      </c>
      <c r="O46" s="1"/>
      <c r="P46" s="1"/>
      <c r="Q46" s="1"/>
    </row>
    <row r="47" spans="1:17" x14ac:dyDescent="0.25">
      <c r="A47" s="1" t="s">
        <v>48</v>
      </c>
      <c r="B47">
        <v>657</v>
      </c>
      <c r="C47">
        <v>528</v>
      </c>
      <c r="D47">
        <v>489</v>
      </c>
      <c r="E47">
        <v>546</v>
      </c>
      <c r="F47">
        <v>473</v>
      </c>
      <c r="G47">
        <v>426</v>
      </c>
      <c r="H47">
        <v>449</v>
      </c>
      <c r="I47">
        <v>527</v>
      </c>
      <c r="J47">
        <v>614</v>
      </c>
      <c r="K47">
        <v>564</v>
      </c>
      <c r="N47" s="1">
        <f t="shared" si="2"/>
        <v>5273</v>
      </c>
      <c r="O47" s="1"/>
      <c r="P47" s="1"/>
      <c r="Q47" s="1"/>
    </row>
    <row r="48" spans="1:17" x14ac:dyDescent="0.25">
      <c r="A48" s="1" t="s">
        <v>49</v>
      </c>
      <c r="B48">
        <v>337</v>
      </c>
      <c r="C48">
        <v>259</v>
      </c>
      <c r="D48">
        <v>253</v>
      </c>
      <c r="E48">
        <v>195</v>
      </c>
      <c r="F48">
        <v>265</v>
      </c>
      <c r="G48">
        <v>261</v>
      </c>
      <c r="H48">
        <v>241</v>
      </c>
      <c r="I48">
        <v>222</v>
      </c>
      <c r="J48">
        <v>219</v>
      </c>
      <c r="K48">
        <v>189</v>
      </c>
      <c r="N48" s="1">
        <f t="shared" si="2"/>
        <v>2441</v>
      </c>
      <c r="O48" s="1"/>
      <c r="P48" s="1"/>
      <c r="Q48" s="1"/>
    </row>
    <row r="49" spans="1:17" x14ac:dyDescent="0.25">
      <c r="A49" s="1" t="s">
        <v>50</v>
      </c>
      <c r="B49">
        <v>302</v>
      </c>
      <c r="C49">
        <v>266</v>
      </c>
      <c r="D49">
        <v>256</v>
      </c>
      <c r="E49">
        <v>237</v>
      </c>
      <c r="F49">
        <v>325</v>
      </c>
      <c r="G49">
        <v>299</v>
      </c>
      <c r="H49">
        <v>282</v>
      </c>
      <c r="I49">
        <v>275</v>
      </c>
      <c r="J49">
        <v>228</v>
      </c>
      <c r="K49">
        <v>235</v>
      </c>
      <c r="N49" s="1">
        <f t="shared" si="2"/>
        <v>2705</v>
      </c>
      <c r="O49" s="1"/>
      <c r="P49" s="1"/>
      <c r="Q49" s="1"/>
    </row>
    <row r="50" spans="1:17" x14ac:dyDescent="0.25">
      <c r="A50" s="1" t="s">
        <v>51</v>
      </c>
      <c r="B50">
        <v>678</v>
      </c>
      <c r="C50">
        <v>740</v>
      </c>
      <c r="D50">
        <v>700</v>
      </c>
      <c r="E50">
        <v>710</v>
      </c>
      <c r="F50">
        <v>638</v>
      </c>
      <c r="G50">
        <v>690</v>
      </c>
      <c r="H50">
        <v>633</v>
      </c>
      <c r="I50">
        <v>711</v>
      </c>
      <c r="J50">
        <v>589</v>
      </c>
      <c r="K50">
        <v>565</v>
      </c>
      <c r="N50" s="1">
        <f t="shared" si="2"/>
        <v>6654</v>
      </c>
    </row>
    <row r="51" spans="1:17" x14ac:dyDescent="0.25">
      <c r="A51" s="1" t="s">
        <v>52</v>
      </c>
      <c r="B51">
        <v>112</v>
      </c>
      <c r="C51">
        <v>100</v>
      </c>
      <c r="D51">
        <v>111</v>
      </c>
      <c r="E51">
        <v>118</v>
      </c>
      <c r="F51">
        <v>91</v>
      </c>
      <c r="G51">
        <v>146</v>
      </c>
      <c r="H51">
        <v>111</v>
      </c>
      <c r="I51">
        <v>141</v>
      </c>
      <c r="J51">
        <v>145</v>
      </c>
      <c r="K51">
        <v>94</v>
      </c>
      <c r="N51" s="1">
        <f t="shared" si="2"/>
        <v>1169</v>
      </c>
    </row>
    <row r="52" spans="1:17" x14ac:dyDescent="0.25">
      <c r="A52" s="1" t="s">
        <v>53</v>
      </c>
      <c r="B52">
        <v>437</v>
      </c>
      <c r="C52">
        <v>413</v>
      </c>
      <c r="D52">
        <v>507</v>
      </c>
      <c r="E52">
        <v>404</v>
      </c>
      <c r="F52">
        <v>381</v>
      </c>
      <c r="G52">
        <v>395</v>
      </c>
      <c r="H52">
        <v>387</v>
      </c>
      <c r="I52">
        <v>490</v>
      </c>
      <c r="J52">
        <v>441</v>
      </c>
      <c r="K52">
        <v>480</v>
      </c>
      <c r="N52" s="1">
        <f t="shared" si="2"/>
        <v>4335</v>
      </c>
    </row>
    <row r="53" spans="1:17" x14ac:dyDescent="0.25">
      <c r="A53" s="1" t="s">
        <v>54</v>
      </c>
      <c r="B53">
        <v>77</v>
      </c>
      <c r="C53">
        <v>119</v>
      </c>
      <c r="D53">
        <v>166</v>
      </c>
      <c r="E53">
        <v>98</v>
      </c>
      <c r="F53">
        <v>119</v>
      </c>
      <c r="G53">
        <v>95</v>
      </c>
      <c r="H53">
        <v>108</v>
      </c>
      <c r="I53">
        <v>125</v>
      </c>
      <c r="J53">
        <v>172</v>
      </c>
      <c r="K53">
        <v>213</v>
      </c>
      <c r="N53" s="1">
        <f t="shared" si="2"/>
        <v>1292</v>
      </c>
    </row>
    <row r="54" spans="1:17" x14ac:dyDescent="0.25">
      <c r="A54" s="1" t="s">
        <v>55</v>
      </c>
      <c r="B54">
        <v>322</v>
      </c>
      <c r="C54">
        <v>201</v>
      </c>
      <c r="D54">
        <v>257</v>
      </c>
      <c r="E54">
        <v>272</v>
      </c>
      <c r="F54">
        <v>172</v>
      </c>
      <c r="G54">
        <v>177</v>
      </c>
      <c r="H54">
        <v>101</v>
      </c>
      <c r="I54">
        <v>138</v>
      </c>
      <c r="J54">
        <v>230</v>
      </c>
      <c r="K54">
        <v>272</v>
      </c>
      <c r="N54" s="1">
        <f>SUM(B54:M54)</f>
        <v>2142</v>
      </c>
    </row>
    <row r="55" spans="1:17" x14ac:dyDescent="0.25">
      <c r="A55" s="1" t="s">
        <v>56</v>
      </c>
      <c r="B55">
        <v>77</v>
      </c>
      <c r="C55">
        <v>76</v>
      </c>
      <c r="D55">
        <v>42</v>
      </c>
      <c r="E55">
        <v>52</v>
      </c>
      <c r="F55">
        <v>50</v>
      </c>
      <c r="G55">
        <v>58</v>
      </c>
      <c r="H55">
        <v>85</v>
      </c>
      <c r="I55">
        <v>73</v>
      </c>
      <c r="J55">
        <v>60</v>
      </c>
      <c r="K55">
        <v>77</v>
      </c>
      <c r="N55" s="1">
        <f>SUM(B55:M55)</f>
        <v>650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3"/>
  <sheetViews>
    <sheetView tabSelected="1" view="pageLayout" topLeftCell="A40" workbookViewId="0">
      <selection activeCell="C52" sqref="C52"/>
    </sheetView>
  </sheetViews>
  <sheetFormatPr defaultColWidth="8.85546875" defaultRowHeight="15" x14ac:dyDescent="0.25"/>
  <cols>
    <col min="1" max="1" width="12.85546875" customWidth="1"/>
    <col min="2" max="2" width="27.42578125" customWidth="1"/>
    <col min="3" max="3" width="12.7109375" customWidth="1"/>
    <col min="4" max="4" width="10.85546875" customWidth="1"/>
    <col min="5" max="5" width="11.42578125" customWidth="1"/>
  </cols>
  <sheetData>
    <row r="5" spans="2:5" x14ac:dyDescent="0.25">
      <c r="B5" s="7" t="s">
        <v>59</v>
      </c>
      <c r="C5" s="7"/>
      <c r="D5" s="7"/>
      <c r="E5" s="7"/>
    </row>
    <row r="6" spans="2:5" x14ac:dyDescent="0.25">
      <c r="B6" s="25" t="s">
        <v>89</v>
      </c>
      <c r="C6" s="7"/>
      <c r="D6" s="28" t="s">
        <v>60</v>
      </c>
      <c r="E6" s="29"/>
    </row>
    <row r="7" spans="2:5" x14ac:dyDescent="0.25">
      <c r="B7" s="8" t="s">
        <v>61</v>
      </c>
      <c r="C7" s="9" t="s">
        <v>62</v>
      </c>
      <c r="D7" s="9" t="s">
        <v>63</v>
      </c>
      <c r="E7" s="9" t="s">
        <v>64</v>
      </c>
    </row>
    <row r="8" spans="2:5" x14ac:dyDescent="0.25">
      <c r="B8" s="8" t="s">
        <v>13</v>
      </c>
      <c r="C8" s="10">
        <f>'2015 YTD Circ'!N4</f>
        <v>92549</v>
      </c>
      <c r="D8" s="8">
        <f>'2015 YTD Loans'!N4</f>
        <v>10855</v>
      </c>
      <c r="E8" s="8">
        <f>'2015 YTD Borrows'!N4</f>
        <v>12549</v>
      </c>
    </row>
    <row r="9" spans="2:5" x14ac:dyDescent="0.25">
      <c r="B9" s="8" t="s">
        <v>14</v>
      </c>
      <c r="C9" s="19">
        <f>'2015 YTD Circ'!N5</f>
        <v>31534</v>
      </c>
      <c r="D9" s="18">
        <f>'2015 YTD Loans'!N5</f>
        <v>3836</v>
      </c>
      <c r="E9" s="18">
        <f>'2015 YTD Borrows'!N5</f>
        <v>3759</v>
      </c>
    </row>
    <row r="10" spans="2:5" x14ac:dyDescent="0.25">
      <c r="B10" s="8" t="s">
        <v>15</v>
      </c>
      <c r="C10" s="19">
        <f>'2015 YTD Circ'!N6</f>
        <v>167506</v>
      </c>
      <c r="D10" s="18">
        <f>'2015 YTD Loans'!N6</f>
        <v>14904</v>
      </c>
      <c r="E10" s="18">
        <f>'2015 YTD Borrows'!N6</f>
        <v>12157</v>
      </c>
    </row>
    <row r="11" spans="2:5" x14ac:dyDescent="0.25">
      <c r="B11" s="8" t="s">
        <v>16</v>
      </c>
      <c r="C11" s="19">
        <f>'2015 YTD Circ'!N7</f>
        <v>2831</v>
      </c>
      <c r="D11" s="18">
        <f>'2015 YTD Loans'!N7</f>
        <v>904</v>
      </c>
      <c r="E11" s="18">
        <f>'2015 YTD Borrows'!N7</f>
        <v>262</v>
      </c>
    </row>
    <row r="12" spans="2:5" x14ac:dyDescent="0.25">
      <c r="B12" s="10" t="s">
        <v>65</v>
      </c>
      <c r="C12" s="19">
        <f>'2015 YTD Circ'!N8</f>
        <v>120956</v>
      </c>
      <c r="D12" s="18">
        <f>'2015 YTD Loans'!N8</f>
        <v>11414</v>
      </c>
      <c r="E12" s="18">
        <f>'2015 YTD Borrows'!N8</f>
        <v>14833</v>
      </c>
    </row>
    <row r="13" spans="2:5" x14ac:dyDescent="0.25">
      <c r="B13" s="8" t="s">
        <v>18</v>
      </c>
      <c r="C13" s="19">
        <f>'2015 YTD Circ'!N9</f>
        <v>11737</v>
      </c>
      <c r="D13" s="18">
        <f>'2015 YTD Loans'!N9</f>
        <v>2088</v>
      </c>
      <c r="E13" s="18">
        <f>'2015 YTD Borrows'!N9</f>
        <v>2702</v>
      </c>
    </row>
    <row r="14" spans="2:5" x14ac:dyDescent="0.25">
      <c r="B14" s="8" t="s">
        <v>19</v>
      </c>
      <c r="C14" s="19">
        <f>'2015 YTD Circ'!N10</f>
        <v>8576</v>
      </c>
      <c r="D14" s="18">
        <f>'2015 YTD Loans'!N10</f>
        <v>2263</v>
      </c>
      <c r="E14" s="18">
        <f>'2015 YTD Borrows'!N10</f>
        <v>1714</v>
      </c>
    </row>
    <row r="15" spans="2:5" x14ac:dyDescent="0.25">
      <c r="B15" s="8" t="s">
        <v>20</v>
      </c>
      <c r="C15" s="19">
        <f>'2015 YTD Circ'!N11</f>
        <v>4371</v>
      </c>
      <c r="D15" s="18">
        <f>'2015 YTD Loans'!N11</f>
        <v>883</v>
      </c>
      <c r="E15" s="18">
        <f>'2015 YTD Borrows'!N11</f>
        <v>474</v>
      </c>
    </row>
    <row r="16" spans="2:5" x14ac:dyDescent="0.25">
      <c r="B16" s="8" t="s">
        <v>81</v>
      </c>
      <c r="C16" s="19">
        <f>'2015 YTD Circ'!N12</f>
        <v>692</v>
      </c>
      <c r="D16" s="18">
        <f>'2015 YTD Loans'!N12</f>
        <v>335</v>
      </c>
      <c r="E16" s="18">
        <f>'2015 YTD Borrows'!N12</f>
        <v>11</v>
      </c>
    </row>
    <row r="17" spans="2:5" x14ac:dyDescent="0.25">
      <c r="B17" s="10" t="s">
        <v>66</v>
      </c>
      <c r="C17" s="10">
        <f>'2015 YTD Circ'!N17</f>
        <v>48694</v>
      </c>
      <c r="D17" s="8">
        <f>'2015 YTD Loans'!N17</f>
        <v>17408</v>
      </c>
      <c r="E17" s="8">
        <f>'2015 YTD Borrows'!N17</f>
        <v>17037</v>
      </c>
    </row>
    <row r="18" spans="2:5" x14ac:dyDescent="0.25">
      <c r="B18" s="8" t="s">
        <v>26</v>
      </c>
      <c r="C18" s="19">
        <f>'2015 YTD Circ'!N18</f>
        <v>4952</v>
      </c>
      <c r="D18" s="18">
        <f>'2015 YTD Loans'!N18</f>
        <v>503</v>
      </c>
      <c r="E18" s="18">
        <f>'2015 YTD Borrows'!N18</f>
        <v>952</v>
      </c>
    </row>
    <row r="19" spans="2:5" x14ac:dyDescent="0.25">
      <c r="B19" s="8" t="s">
        <v>27</v>
      </c>
      <c r="C19" s="19">
        <f>'2015 YTD Circ'!N19</f>
        <v>41578</v>
      </c>
      <c r="D19" s="18">
        <f>'2015 YTD Loans'!N19</f>
        <v>4929</v>
      </c>
      <c r="E19" s="18">
        <f>'2015 YTD Borrows'!N19</f>
        <v>4611</v>
      </c>
    </row>
    <row r="20" spans="2:5" x14ac:dyDescent="0.25">
      <c r="B20" s="8" t="s">
        <v>28</v>
      </c>
      <c r="C20" s="19">
        <f>'2015 YTD Circ'!N20</f>
        <v>2791</v>
      </c>
      <c r="D20" s="18">
        <f>'2015 YTD Loans'!N20</f>
        <v>751</v>
      </c>
      <c r="E20" s="18">
        <f>'2015 YTD Borrows'!N20</f>
        <v>619</v>
      </c>
    </row>
    <row r="21" spans="2:5" x14ac:dyDescent="0.25">
      <c r="B21" s="8" t="s">
        <v>29</v>
      </c>
      <c r="C21" s="19">
        <f>'2015 YTD Circ'!N21</f>
        <v>47542</v>
      </c>
      <c r="D21" s="18">
        <f>'2015 YTD Loans'!N21</f>
        <v>5924</v>
      </c>
      <c r="E21" s="18">
        <f>'2015 YTD Borrows'!N21</f>
        <v>6384</v>
      </c>
    </row>
    <row r="22" spans="2:5" x14ac:dyDescent="0.25">
      <c r="B22" s="8" t="s">
        <v>30</v>
      </c>
      <c r="C22" s="19">
        <f>'2015 YTD Circ'!N22</f>
        <v>51708</v>
      </c>
      <c r="D22" s="18">
        <f>'2015 YTD Loans'!N22</f>
        <v>3231</v>
      </c>
      <c r="E22" s="18">
        <f>'2015 YTD Borrows'!N22</f>
        <v>4801</v>
      </c>
    </row>
    <row r="23" spans="2:5" x14ac:dyDescent="0.25">
      <c r="B23" s="8" t="s">
        <v>31</v>
      </c>
      <c r="C23" s="19">
        <f>'2015 YTD Circ'!N23</f>
        <v>16690</v>
      </c>
      <c r="D23" s="18">
        <f>'2015 YTD Loans'!N23</f>
        <v>2443</v>
      </c>
      <c r="E23" s="18">
        <f>'2015 YTD Borrows'!N23</f>
        <v>1269</v>
      </c>
    </row>
    <row r="24" spans="2:5" x14ac:dyDescent="0.25">
      <c r="B24" s="18" t="s">
        <v>88</v>
      </c>
      <c r="C24" s="19">
        <f>'2015 YTD Circ'!N24</f>
        <v>44443</v>
      </c>
      <c r="D24" s="18">
        <f>'2015 YTD Loans'!N24</f>
        <v>5749</v>
      </c>
      <c r="E24" s="18">
        <f>'2015 YTD Borrows'!N24</f>
        <v>4874</v>
      </c>
    </row>
    <row r="25" spans="2:5" x14ac:dyDescent="0.25">
      <c r="B25" s="10" t="s">
        <v>67</v>
      </c>
      <c r="C25" s="19">
        <f>'2015 YTD Circ'!N25</f>
        <v>217370</v>
      </c>
      <c r="D25" s="18">
        <f>'2015 YTD Loans'!N25</f>
        <v>14278</v>
      </c>
      <c r="E25" s="18">
        <f>'2015 YTD Borrows'!N25</f>
        <v>21651</v>
      </c>
    </row>
    <row r="26" spans="2:5" x14ac:dyDescent="0.25">
      <c r="B26" s="8" t="s">
        <v>33</v>
      </c>
      <c r="C26" s="19">
        <f>'2015 YTD Circ'!N26</f>
        <v>18115</v>
      </c>
      <c r="D26" s="18">
        <f>'2015 YTD Loans'!N26</f>
        <v>4035</v>
      </c>
      <c r="E26" s="18">
        <f>'2015 YTD Borrows'!N26</f>
        <v>2611</v>
      </c>
    </row>
    <row r="27" spans="2:5" x14ac:dyDescent="0.25">
      <c r="B27" s="8" t="s">
        <v>34</v>
      </c>
      <c r="C27" s="19">
        <f>'2015 YTD Circ'!N27</f>
        <v>13468</v>
      </c>
      <c r="D27" s="18">
        <f>'2015 YTD Loans'!N27</f>
        <v>3090</v>
      </c>
      <c r="E27" s="18">
        <f>'2015 YTD Borrows'!N27</f>
        <v>2688</v>
      </c>
    </row>
    <row r="28" spans="2:5" x14ac:dyDescent="0.25">
      <c r="B28" s="8" t="s">
        <v>35</v>
      </c>
      <c r="C28" s="19">
        <f>'2015 YTD Circ'!N28</f>
        <v>5261</v>
      </c>
      <c r="D28" s="18">
        <f>'2015 YTD Loans'!N28</f>
        <v>935</v>
      </c>
      <c r="E28" s="18">
        <f>'2015 YTD Borrows'!N28</f>
        <v>1100</v>
      </c>
    </row>
    <row r="29" spans="2:5" x14ac:dyDescent="0.25">
      <c r="B29" s="8" t="s">
        <v>36</v>
      </c>
      <c r="C29" s="19">
        <f>'2015 YTD Circ'!N29</f>
        <v>32652</v>
      </c>
      <c r="D29" s="18">
        <f>'2015 YTD Loans'!N29</f>
        <v>3832</v>
      </c>
      <c r="E29" s="18">
        <f>'2015 YTD Borrows'!N29</f>
        <v>3701</v>
      </c>
    </row>
    <row r="30" spans="2:5" x14ac:dyDescent="0.25">
      <c r="B30" s="8" t="s">
        <v>37</v>
      </c>
      <c r="C30" s="19">
        <f>'2015 YTD Circ'!N30</f>
        <v>461</v>
      </c>
      <c r="D30" s="18">
        <f>'2015 YTD Loans'!N30</f>
        <v>1252</v>
      </c>
      <c r="E30" s="18">
        <f>'2015 YTD Borrows'!N30</f>
        <v>316</v>
      </c>
    </row>
    <row r="31" spans="2:5" x14ac:dyDescent="0.25">
      <c r="B31" s="10" t="s">
        <v>68</v>
      </c>
      <c r="C31" s="19">
        <f>'2015 YTD Circ'!N31</f>
        <v>10799</v>
      </c>
      <c r="D31" s="18">
        <f>'2015 YTD Loans'!N31</f>
        <v>3404</v>
      </c>
      <c r="E31" s="18">
        <f>'2015 YTD Borrows'!N31</f>
        <v>1041</v>
      </c>
    </row>
    <row r="32" spans="2:5" x14ac:dyDescent="0.25">
      <c r="B32" s="10" t="s">
        <v>69</v>
      </c>
      <c r="C32" s="19">
        <f>'2015 YTD Circ'!N32</f>
        <v>44216</v>
      </c>
      <c r="D32" s="18">
        <f>'2015 YTD Loans'!N32</f>
        <v>5671</v>
      </c>
      <c r="E32" s="18">
        <f>'2015 YTD Borrows'!N32</f>
        <v>5170</v>
      </c>
    </row>
    <row r="33" spans="2:5" x14ac:dyDescent="0.25">
      <c r="B33" s="8" t="s">
        <v>40</v>
      </c>
      <c r="C33" s="19">
        <f>'2015 YTD Circ'!N33</f>
        <v>34238</v>
      </c>
      <c r="D33" s="18">
        <f>'2015 YTD Loans'!N33</f>
        <v>6420</v>
      </c>
      <c r="E33" s="18">
        <f>'2015 YTD Borrows'!N33</f>
        <v>11153</v>
      </c>
    </row>
    <row r="34" spans="2:5" x14ac:dyDescent="0.25">
      <c r="B34" s="8" t="s">
        <v>41</v>
      </c>
      <c r="C34" s="19">
        <f>'2015 YTD Circ'!N34</f>
        <v>15165</v>
      </c>
      <c r="D34" s="18">
        <f>'2015 YTD Loans'!N34</f>
        <v>1424</v>
      </c>
      <c r="E34" s="18">
        <f>'2015 YTD Borrows'!N34</f>
        <v>2174</v>
      </c>
    </row>
    <row r="35" spans="2:5" x14ac:dyDescent="0.25">
      <c r="B35" s="8" t="s">
        <v>42</v>
      </c>
      <c r="C35" s="19">
        <f>'2015 YTD Circ'!N35</f>
        <v>107179</v>
      </c>
      <c r="D35" s="18">
        <f>'2015 YTD Loans'!N35</f>
        <v>12083</v>
      </c>
      <c r="E35" s="18">
        <f>'2015 YTD Borrows'!N35</f>
        <v>13087</v>
      </c>
    </row>
    <row r="36" spans="2:5" x14ac:dyDescent="0.25">
      <c r="B36" s="8" t="s">
        <v>43</v>
      </c>
      <c r="C36" s="19">
        <f>'2015 YTD Circ'!N36</f>
        <v>24653</v>
      </c>
      <c r="D36" s="18">
        <f>'2015 YTD Loans'!N36</f>
        <v>3903</v>
      </c>
      <c r="E36" s="18">
        <f>'2015 YTD Borrows'!N36</f>
        <v>2345</v>
      </c>
    </row>
    <row r="37" spans="2:5" x14ac:dyDescent="0.25">
      <c r="B37" s="8" t="s">
        <v>70</v>
      </c>
      <c r="C37" s="19">
        <f>'2015 YTD Circ'!N37</f>
        <v>1825</v>
      </c>
      <c r="D37" s="18">
        <f>'2015 YTD Loans'!N37</f>
        <v>737</v>
      </c>
      <c r="E37" s="18">
        <f>'2015 YTD Borrows'!N37</f>
        <v>370</v>
      </c>
    </row>
    <row r="38" spans="2:5" x14ac:dyDescent="0.25">
      <c r="B38" s="8" t="s">
        <v>87</v>
      </c>
      <c r="C38" s="10">
        <f>'2015 YTD Circ'!N43</f>
        <v>27121</v>
      </c>
      <c r="D38" s="8">
        <f>'2015 YTD Loans'!N43</f>
        <v>1936</v>
      </c>
      <c r="E38" s="8">
        <f>'2015 YTD Borrows'!N43</f>
        <v>765</v>
      </c>
    </row>
    <row r="39" spans="2:5" x14ac:dyDescent="0.25">
      <c r="B39" s="8" t="s">
        <v>45</v>
      </c>
      <c r="C39" s="19">
        <f>'2015 YTD Circ'!N44</f>
        <v>5123</v>
      </c>
      <c r="D39" s="18">
        <f>'2015 YTD Loans'!N44</f>
        <v>789</v>
      </c>
      <c r="E39" s="18">
        <f>'2015 YTD Borrows'!N44</f>
        <v>1016</v>
      </c>
    </row>
    <row r="40" spans="2:5" x14ac:dyDescent="0.25">
      <c r="B40" s="18" t="s">
        <v>46</v>
      </c>
      <c r="C40" s="19">
        <f>'2015 YTD Circ'!N45</f>
        <v>5255</v>
      </c>
      <c r="D40" s="18">
        <f>'2015 YTD Loans'!N45</f>
        <v>1224</v>
      </c>
      <c r="E40" s="18">
        <f>'2015 YTD Borrows'!N45</f>
        <v>772</v>
      </c>
    </row>
    <row r="41" spans="2:5" x14ac:dyDescent="0.25">
      <c r="B41" s="8" t="s">
        <v>47</v>
      </c>
      <c r="C41" s="19">
        <f>'2015 YTD Circ'!N46</f>
        <v>29569</v>
      </c>
      <c r="D41" s="18">
        <f>'2015 YTD Loans'!N46</f>
        <v>3999</v>
      </c>
      <c r="E41" s="18">
        <f>'2015 YTD Borrows'!N46</f>
        <v>4293</v>
      </c>
    </row>
    <row r="42" spans="2:5" x14ac:dyDescent="0.25">
      <c r="B42" s="8" t="s">
        <v>48</v>
      </c>
      <c r="C42" s="19">
        <f>'2015 YTD Circ'!N47</f>
        <v>48372</v>
      </c>
      <c r="D42" s="18">
        <f>'2015 YTD Loans'!N47</f>
        <v>5764</v>
      </c>
      <c r="E42" s="18">
        <f>'2015 YTD Borrows'!N47</f>
        <v>5273</v>
      </c>
    </row>
    <row r="43" spans="2:5" x14ac:dyDescent="0.25">
      <c r="B43" s="8" t="s">
        <v>49</v>
      </c>
      <c r="C43" s="19">
        <f>'2015 YTD Circ'!N48</f>
        <v>39905</v>
      </c>
      <c r="D43" s="18">
        <f>'2015 YTD Loans'!N48</f>
        <v>7362</v>
      </c>
      <c r="E43" s="18">
        <f>'2015 YTD Borrows'!N48</f>
        <v>2441</v>
      </c>
    </row>
    <row r="44" spans="2:5" x14ac:dyDescent="0.25">
      <c r="B44" s="10" t="s">
        <v>71</v>
      </c>
      <c r="C44" s="19">
        <f>'2015 YTD Circ'!N49</f>
        <v>13727</v>
      </c>
      <c r="D44" s="18">
        <f>'2015 YTD Loans'!N49</f>
        <v>2448</v>
      </c>
      <c r="E44" s="18">
        <f>'2015 YTD Borrows'!N49</f>
        <v>2705</v>
      </c>
    </row>
    <row r="45" spans="2:5" x14ac:dyDescent="0.25">
      <c r="B45" s="8" t="s">
        <v>51</v>
      </c>
      <c r="C45" s="19">
        <f>'2015 YTD Circ'!N50</f>
        <v>48420</v>
      </c>
      <c r="D45" s="18">
        <f>'2015 YTD Loans'!N50</f>
        <v>5854</v>
      </c>
      <c r="E45" s="18">
        <f>'2015 YTD Borrows'!N50</f>
        <v>6654</v>
      </c>
    </row>
    <row r="46" spans="2:5" x14ac:dyDescent="0.25">
      <c r="B46" s="10" t="s">
        <v>72</v>
      </c>
      <c r="C46" s="19">
        <f>'2015 YTD Circ'!N51</f>
        <v>8725</v>
      </c>
      <c r="D46" s="18">
        <f>'2015 YTD Loans'!N51</f>
        <v>1588</v>
      </c>
      <c r="E46" s="18">
        <f>'2015 YTD Borrows'!N51</f>
        <v>1169</v>
      </c>
    </row>
    <row r="47" spans="2:5" x14ac:dyDescent="0.25">
      <c r="B47" s="8" t="s">
        <v>53</v>
      </c>
      <c r="C47" s="19">
        <f>'2015 YTD Circ'!N52</f>
        <v>28229</v>
      </c>
      <c r="D47" s="18">
        <f>'2015 YTD Loans'!N52</f>
        <v>4502</v>
      </c>
      <c r="E47" s="18">
        <f>'2015 YTD Borrows'!N52</f>
        <v>4335</v>
      </c>
    </row>
    <row r="48" spans="2:5" x14ac:dyDescent="0.25">
      <c r="B48" s="8" t="s">
        <v>54</v>
      </c>
      <c r="C48" s="19">
        <f>'2015 YTD Circ'!N53</f>
        <v>5150</v>
      </c>
      <c r="D48" s="18">
        <f>'2015 YTD Loans'!N53</f>
        <v>1070</v>
      </c>
      <c r="E48" s="18">
        <f>'2015 YTD Borrows'!N53</f>
        <v>1292</v>
      </c>
    </row>
    <row r="49" spans="2:5" x14ac:dyDescent="0.25">
      <c r="B49" s="10" t="s">
        <v>73</v>
      </c>
      <c r="C49" s="19">
        <f>'2015 YTD Circ'!N54</f>
        <v>8253</v>
      </c>
      <c r="D49" s="18">
        <f>'2015 YTD Loans'!N54</f>
        <v>2079</v>
      </c>
      <c r="E49" s="18">
        <f>'2015 YTD Borrows'!N54</f>
        <v>2142</v>
      </c>
    </row>
    <row r="50" spans="2:5" x14ac:dyDescent="0.25">
      <c r="B50" s="8" t="s">
        <v>56</v>
      </c>
      <c r="C50" s="19">
        <f>'2015 YTD Circ'!N55</f>
        <v>4121</v>
      </c>
      <c r="D50" s="18">
        <f>'2015 YTD Loans'!N55</f>
        <v>1823</v>
      </c>
      <c r="E50" s="18">
        <f>'2015 YTD Borrows'!N55</f>
        <v>650</v>
      </c>
    </row>
    <row r="51" spans="2:5" x14ac:dyDescent="0.25">
      <c r="B51" s="11" t="s">
        <v>12</v>
      </c>
      <c r="C51" s="19">
        <f>SUM(C8:C50)</f>
        <v>1496522</v>
      </c>
      <c r="D51" s="18">
        <f>SUM(D8:D50)</f>
        <v>189922</v>
      </c>
      <c r="E51" s="8">
        <f>SUM(E8:E50)</f>
        <v>189922</v>
      </c>
    </row>
    <row r="53" spans="2:5" x14ac:dyDescent="0.25">
      <c r="C53" s="30"/>
      <c r="D53" s="30"/>
    </row>
  </sheetData>
  <mergeCells count="2">
    <mergeCell ref="D6:E6"/>
    <mergeCell ref="C53:D53"/>
  </mergeCells>
  <phoneticPr fontId="22" type="noConversion"/>
  <pageMargins left="0.25" right="0.25" top="0.25" bottom="0.25" header="0" footer="0"/>
  <pageSetup orientation="portrait" r:id="rId1"/>
  <headerFooter>
    <oddFooter>&amp;CPage 14</oddFooter>
  </headerFooter>
  <drawing r:id="rId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 YTD Circ</vt:lpstr>
      <vt:lpstr>2015 YTD Loans</vt:lpstr>
      <vt:lpstr>2015 YTD Borrows</vt:lpstr>
      <vt:lpstr>Board Report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Teri</dc:creator>
  <cp:lastModifiedBy>Carolyn</cp:lastModifiedBy>
  <cp:lastPrinted>2015-11-17T15:29:03Z</cp:lastPrinted>
  <dcterms:created xsi:type="dcterms:W3CDTF">2014-02-13T18:54:49Z</dcterms:created>
  <dcterms:modified xsi:type="dcterms:W3CDTF">2015-11-17T15:36:29Z</dcterms:modified>
</cp:coreProperties>
</file>