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S:\Executive Board\Exec. Bd. Monthly Report\2016 Board Reports\August 2016\"/>
    </mc:Choice>
  </mc:AlternateContent>
  <bookViews>
    <workbookView xWindow="0" yWindow="0" windowWidth="28800" windowHeight="12135" activeTab="3"/>
  </bookViews>
  <sheets>
    <sheet name="2016 YTD Circ" sheetId="1" r:id="rId1"/>
    <sheet name="2016 YTD Loans" sheetId="2" r:id="rId2"/>
    <sheet name="2016 YTD Borrows" sheetId="3" r:id="rId3"/>
    <sheet name="Board Report" sheetId="4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3" l="1"/>
  <c r="G17" i="2"/>
  <c r="F43" i="3"/>
  <c r="F17" i="3"/>
  <c r="F17" i="2"/>
  <c r="F43" i="2"/>
  <c r="E43" i="2"/>
  <c r="E17" i="2"/>
  <c r="E43" i="1"/>
  <c r="E17" i="1"/>
  <c r="F17" i="1"/>
  <c r="F43" i="1"/>
  <c r="D43" i="1"/>
  <c r="D17" i="1"/>
  <c r="D43" i="2"/>
  <c r="D17" i="2"/>
  <c r="D43" i="3"/>
  <c r="D17" i="3"/>
  <c r="B17" i="1"/>
  <c r="B43" i="1"/>
  <c r="B17" i="2"/>
  <c r="B43" i="2"/>
  <c r="B17" i="3"/>
  <c r="B43" i="3"/>
  <c r="L17" i="3"/>
  <c r="M17" i="3"/>
  <c r="L43" i="3"/>
  <c r="M43" i="3"/>
  <c r="L17" i="2"/>
  <c r="M17" i="2"/>
  <c r="L43" i="2"/>
  <c r="M43" i="2"/>
  <c r="M43" i="1"/>
  <c r="M17" i="1"/>
  <c r="L43" i="1"/>
  <c r="L17" i="1"/>
  <c r="K43" i="1"/>
  <c r="K17" i="1"/>
  <c r="K43" i="2"/>
  <c r="K17" i="2"/>
  <c r="K17" i="3"/>
  <c r="K43" i="3"/>
  <c r="J43" i="1"/>
  <c r="J17" i="1"/>
  <c r="J43" i="3"/>
  <c r="J17" i="3"/>
  <c r="J43" i="2"/>
  <c r="J17" i="2"/>
  <c r="H17" i="1"/>
  <c r="H43" i="1"/>
  <c r="H43" i="2"/>
  <c r="H17" i="2"/>
  <c r="H17" i="3"/>
  <c r="H43" i="3"/>
  <c r="G43" i="3"/>
  <c r="G43" i="2"/>
  <c r="G17" i="1"/>
  <c r="I17" i="1"/>
  <c r="C17" i="1"/>
  <c r="G43" i="1"/>
  <c r="E17" i="3"/>
  <c r="E43" i="3"/>
  <c r="C17" i="3"/>
  <c r="I17" i="3"/>
  <c r="N24" i="3"/>
  <c r="E23" i="4"/>
  <c r="N24" i="2"/>
  <c r="D23" i="4"/>
  <c r="N24" i="1"/>
  <c r="C23" i="4" s="1"/>
  <c r="I17" i="2"/>
  <c r="I43" i="2"/>
  <c r="I43" i="3"/>
  <c r="I43" i="1"/>
  <c r="C17" i="2"/>
  <c r="C43" i="1"/>
  <c r="C43" i="2"/>
  <c r="N43" i="2"/>
  <c r="D37" i="4" s="1"/>
  <c r="C43" i="3"/>
  <c r="N44" i="3"/>
  <c r="E38" i="4"/>
  <c r="N45" i="3"/>
  <c r="E39" i="4"/>
  <c r="N52" i="3"/>
  <c r="E46" i="4"/>
  <c r="N53" i="3"/>
  <c r="E47" i="4"/>
  <c r="N25" i="3"/>
  <c r="E24" i="4"/>
  <c r="N33" i="3"/>
  <c r="E32" i="4"/>
  <c r="N44" i="2"/>
  <c r="D38" i="4"/>
  <c r="N20" i="2"/>
  <c r="D19" i="4" s="1"/>
  <c r="N31" i="2"/>
  <c r="D30" i="4" s="1"/>
  <c r="N37" i="2"/>
  <c r="D36" i="4" s="1"/>
  <c r="N23" i="1"/>
  <c r="C22" i="4"/>
  <c r="N28" i="1"/>
  <c r="C27" i="4"/>
  <c r="N4" i="1"/>
  <c r="C7" i="4" s="1"/>
  <c r="N4" i="3"/>
  <c r="E7" i="4"/>
  <c r="N5" i="3"/>
  <c r="E8" i="4"/>
  <c r="N6" i="3"/>
  <c r="E9" i="4"/>
  <c r="N7" i="3"/>
  <c r="E10" i="4"/>
  <c r="N8" i="3"/>
  <c r="E11" i="4"/>
  <c r="N9" i="3"/>
  <c r="E12" i="4"/>
  <c r="N10" i="3"/>
  <c r="E13" i="4"/>
  <c r="N11" i="3"/>
  <c r="E14" i="4"/>
  <c r="N12" i="3"/>
  <c r="E15" i="4"/>
  <c r="N13" i="3"/>
  <c r="N14" i="3"/>
  <c r="N17" i="3" s="1"/>
  <c r="E16" i="4" s="1"/>
  <c r="N15" i="3"/>
  <c r="N16" i="3"/>
  <c r="N18" i="3"/>
  <c r="E17" i="4"/>
  <c r="N19" i="3"/>
  <c r="E18" i="4"/>
  <c r="N20" i="3"/>
  <c r="E19" i="4"/>
  <c r="N21" i="3"/>
  <c r="E20" i="4"/>
  <c r="N22" i="3"/>
  <c r="E21" i="4"/>
  <c r="N23" i="3"/>
  <c r="E22" i="4"/>
  <c r="N26" i="3"/>
  <c r="E25" i="4"/>
  <c r="N27" i="3"/>
  <c r="E26" i="4"/>
  <c r="N28" i="3"/>
  <c r="E27" i="4"/>
  <c r="N29" i="3"/>
  <c r="E28" i="4"/>
  <c r="N30" i="3"/>
  <c r="E29" i="4"/>
  <c r="N31" i="3"/>
  <c r="E30" i="4"/>
  <c r="N32" i="3"/>
  <c r="E31" i="4"/>
  <c r="N34" i="3"/>
  <c r="E33" i="4"/>
  <c r="N35" i="3"/>
  <c r="E34" i="4"/>
  <c r="N36" i="3"/>
  <c r="E35" i="4"/>
  <c r="N37" i="3"/>
  <c r="E36" i="4"/>
  <c r="N38" i="3"/>
  <c r="N39" i="3"/>
  <c r="N43" i="3" s="1"/>
  <c r="E37" i="4" s="1"/>
  <c r="N40" i="3"/>
  <c r="N41" i="3"/>
  <c r="N42" i="3"/>
  <c r="N46" i="3"/>
  <c r="E40" i="4"/>
  <c r="N47" i="3"/>
  <c r="E41" i="4" s="1"/>
  <c r="N48" i="3"/>
  <c r="E42" i="4"/>
  <c r="N49" i="3"/>
  <c r="E43" i="4" s="1"/>
  <c r="N50" i="3"/>
  <c r="E44" i="4"/>
  <c r="N51" i="3"/>
  <c r="E45" i="4" s="1"/>
  <c r="N54" i="3"/>
  <c r="E48" i="4"/>
  <c r="N55" i="3"/>
  <c r="E49" i="4" s="1"/>
  <c r="N4" i="2"/>
  <c r="D7" i="4" s="1"/>
  <c r="N5" i="2"/>
  <c r="D8" i="4" s="1"/>
  <c r="N6" i="2"/>
  <c r="D9" i="4" s="1"/>
  <c r="N7" i="2"/>
  <c r="D10" i="4" s="1"/>
  <c r="N8" i="2"/>
  <c r="D11" i="4" s="1"/>
  <c r="N9" i="2"/>
  <c r="D12" i="4" s="1"/>
  <c r="N10" i="2"/>
  <c r="D13" i="4" s="1"/>
  <c r="N11" i="2"/>
  <c r="D14" i="4" s="1"/>
  <c r="N12" i="2"/>
  <c r="D15" i="4" s="1"/>
  <c r="N13" i="2"/>
  <c r="N14" i="2"/>
  <c r="N15" i="2"/>
  <c r="N16" i="2"/>
  <c r="N18" i="2"/>
  <c r="D17" i="4" s="1"/>
  <c r="N19" i="2"/>
  <c r="D18" i="4" s="1"/>
  <c r="N21" i="2"/>
  <c r="D20" i="4"/>
  <c r="N22" i="2"/>
  <c r="D21" i="4" s="1"/>
  <c r="N23" i="2"/>
  <c r="D22" i="4"/>
  <c r="N25" i="2"/>
  <c r="D24" i="4" s="1"/>
  <c r="N26" i="2"/>
  <c r="D25" i="4" s="1"/>
  <c r="N27" i="2"/>
  <c r="D26" i="4" s="1"/>
  <c r="N28" i="2"/>
  <c r="D27" i="4"/>
  <c r="N29" i="2"/>
  <c r="D28" i="4" s="1"/>
  <c r="N30" i="2"/>
  <c r="D29" i="4"/>
  <c r="N32" i="2"/>
  <c r="D31" i="4" s="1"/>
  <c r="N33" i="2"/>
  <c r="D32" i="4"/>
  <c r="N34" i="2"/>
  <c r="D33" i="4" s="1"/>
  <c r="N35" i="2"/>
  <c r="D34" i="4" s="1"/>
  <c r="N36" i="2"/>
  <c r="D35" i="4" s="1"/>
  <c r="N38" i="2"/>
  <c r="N39" i="2"/>
  <c r="N40" i="2"/>
  <c r="N41" i="2"/>
  <c r="N42" i="2"/>
  <c r="N45" i="2"/>
  <c r="D39" i="4" s="1"/>
  <c r="N46" i="2"/>
  <c r="D40" i="4"/>
  <c r="N47" i="2"/>
  <c r="D41" i="4" s="1"/>
  <c r="N48" i="2"/>
  <c r="D42" i="4"/>
  <c r="N49" i="2"/>
  <c r="D43" i="4" s="1"/>
  <c r="N50" i="2"/>
  <c r="D44" i="4"/>
  <c r="N51" i="2"/>
  <c r="D45" i="4" s="1"/>
  <c r="N52" i="2"/>
  <c r="D46" i="4" s="1"/>
  <c r="N53" i="2"/>
  <c r="D47" i="4" s="1"/>
  <c r="N54" i="2"/>
  <c r="D48" i="4"/>
  <c r="N55" i="2"/>
  <c r="D49" i="4" s="1"/>
  <c r="N5" i="1"/>
  <c r="C8" i="4" s="1"/>
  <c r="N6" i="1"/>
  <c r="C9" i="4" s="1"/>
  <c r="N7" i="1"/>
  <c r="C10" i="4" s="1"/>
  <c r="N8" i="1"/>
  <c r="C11" i="4"/>
  <c r="N9" i="1"/>
  <c r="C12" i="4" s="1"/>
  <c r="N10" i="1"/>
  <c r="C13" i="4"/>
  <c r="N11" i="1"/>
  <c r="C14" i="4" s="1"/>
  <c r="N12" i="1"/>
  <c r="C15" i="4" s="1"/>
  <c r="N13" i="1"/>
  <c r="N14" i="1"/>
  <c r="N15" i="1"/>
  <c r="N17" i="1" s="1"/>
  <c r="C16" i="4" s="1"/>
  <c r="N16" i="1"/>
  <c r="N18" i="1"/>
  <c r="C17" i="4"/>
  <c r="N19" i="1"/>
  <c r="C18" i="4" s="1"/>
  <c r="N20" i="1"/>
  <c r="C19" i="4" s="1"/>
  <c r="N21" i="1"/>
  <c r="C20" i="4"/>
  <c r="N22" i="1"/>
  <c r="C21" i="4" s="1"/>
  <c r="N25" i="1"/>
  <c r="C24" i="4" s="1"/>
  <c r="N26" i="1"/>
  <c r="C25" i="4"/>
  <c r="N27" i="1"/>
  <c r="C26" i="4" s="1"/>
  <c r="N29" i="1"/>
  <c r="C28" i="4"/>
  <c r="N30" i="1"/>
  <c r="C29" i="4" s="1"/>
  <c r="N31" i="1"/>
  <c r="C30" i="4"/>
  <c r="N32" i="1"/>
  <c r="C31" i="4" s="1"/>
  <c r="N33" i="1"/>
  <c r="C32" i="4" s="1"/>
  <c r="N34" i="1"/>
  <c r="C33" i="4" s="1"/>
  <c r="N35" i="1"/>
  <c r="C34" i="4"/>
  <c r="N36" i="1"/>
  <c r="C35" i="4"/>
  <c r="N37" i="1"/>
  <c r="C36" i="4"/>
  <c r="N38" i="1"/>
  <c r="N39" i="1"/>
  <c r="N40" i="1"/>
  <c r="N41" i="1"/>
  <c r="N42" i="1"/>
  <c r="N44" i="1"/>
  <c r="C38" i="4" s="1"/>
  <c r="N45" i="1"/>
  <c r="C39" i="4" s="1"/>
  <c r="N46" i="1"/>
  <c r="C40" i="4" s="1"/>
  <c r="N47" i="1"/>
  <c r="N48" i="1"/>
  <c r="N49" i="1"/>
  <c r="C43" i="4" s="1"/>
  <c r="N50" i="1"/>
  <c r="C44" i="4" s="1"/>
  <c r="N51" i="1"/>
  <c r="N52" i="1"/>
  <c r="N53" i="1"/>
  <c r="C47" i="4" s="1"/>
  <c r="N54" i="1"/>
  <c r="C48" i="4" s="1"/>
  <c r="N55" i="1"/>
  <c r="C42" i="4"/>
  <c r="C45" i="4"/>
  <c r="C46" i="4"/>
  <c r="C49" i="4"/>
  <c r="C41" i="4"/>
  <c r="N17" i="2" l="1"/>
  <c r="D16" i="4" s="1"/>
  <c r="D50" i="4" s="1"/>
  <c r="N43" i="1"/>
  <c r="C37" i="4" s="1"/>
  <c r="N56" i="1"/>
  <c r="E50" i="4"/>
  <c r="C50" i="4"/>
</calcChain>
</file>

<file path=xl/sharedStrings.xml><?xml version="1.0" encoding="utf-8"?>
<sst xmlns="http://schemas.openxmlformats.org/spreadsheetml/2006/main" count="253" uniqueCount="95">
  <si>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</si>
  <si>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</si>
  <si>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</si>
  <si>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</si>
  <si>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</si>
  <si>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</si>
  <si>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</si>
  <si>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</si>
  <si>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</si>
  <si>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</si>
  <si>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</si>
  <si>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</si>
  <si>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</si>
  <si>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</si>
  <si>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</si>
  <si>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</si>
  <si>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</si>
  <si>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</si>
  <si>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</si>
  <si>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</si>
  <si>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</si>
  <si>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DONIELWD</t>
  </si>
  <si>
    <t>DONIHIGH</t>
  </si>
  <si>
    <t>DONITROY</t>
  </si>
  <si>
    <t>DONIWATH</t>
  </si>
  <si>
    <t>doniphan TOTAL</t>
  </si>
  <si>
    <t>EFFINGHAM</t>
  </si>
  <si>
    <t>EUDORA</t>
  </si>
  <si>
    <t>EVEREST</t>
  </si>
  <si>
    <t>HIAWATHA</t>
  </si>
  <si>
    <t>HOLTON</t>
  </si>
  <si>
    <t>HORTON</t>
  </si>
  <si>
    <t>LEAVENWRTH</t>
  </si>
  <si>
    <t>LINWOOD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</si>
  <si>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</si>
  <si>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</si>
  <si>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</si>
  <si>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</si>
  <si>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</si>
  <si>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</si>
  <si>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</si>
  <si>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</si>
  <si>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</si>
  <si>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</si>
  <si>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PERRY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</si>
  <si>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</si>
  <si>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</si>
  <si>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</si>
  <si>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</si>
  <si>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</si>
  <si>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</si>
  <si>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</si>
  <si>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</si>
  <si>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</si>
  <si>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</si>
  <si>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</si>
  <si>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</si>
  <si>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homebranch</t>
  </si>
  <si>
    <t>Total</t>
  </si>
  <si>
    <t>Interlibrary Loan Activity</t>
  </si>
  <si>
    <t>Library</t>
  </si>
  <si>
    <t>Circulation</t>
  </si>
  <si>
    <t>Loans</t>
  </si>
  <si>
    <t>Borrows</t>
  </si>
  <si>
    <t>BONNER SPRINGS</t>
  </si>
  <si>
    <t>DONIPHAN COUNTY</t>
  </si>
  <si>
    <t>LEAVENWORTH</t>
  </si>
  <si>
    <t>NORTONVILLE</t>
  </si>
  <si>
    <t>OSAGE CITY</t>
  </si>
  <si>
    <t xml:space="preserve">PERRY </t>
  </si>
  <si>
    <t>SILVER LAKE</t>
  </si>
  <si>
    <t>VALLEY FALLS</t>
  </si>
  <si>
    <t>WILLIAMSBURG</t>
  </si>
  <si>
    <t>CORNING</t>
  </si>
  <si>
    <t xml:space="preserve">PHAXTELL </t>
  </si>
  <si>
    <t xml:space="preserve">PHSES </t>
  </si>
  <si>
    <t>PHSHS</t>
  </si>
  <si>
    <t>PHSMS</t>
  </si>
  <si>
    <t xml:space="preserve">PHWAC </t>
  </si>
  <si>
    <t xml:space="preserve">PH USD 113 </t>
  </si>
  <si>
    <t xml:space="preserve">CORNING </t>
  </si>
  <si>
    <t>PHWAC</t>
  </si>
  <si>
    <t>PHS USD 113</t>
  </si>
  <si>
    <t>PHAXTELL</t>
  </si>
  <si>
    <t>PHSES</t>
  </si>
  <si>
    <t xml:space="preserve">PHSMS </t>
  </si>
  <si>
    <t>PH USD 113</t>
  </si>
  <si>
    <t>LANSING</t>
  </si>
  <si>
    <t>Total Circ</t>
  </si>
  <si>
    <t>loans</t>
  </si>
  <si>
    <t>2016 YEAR TO DATE INTERLIBRARY LOANS</t>
  </si>
  <si>
    <t>2016 YEAR TO DATE CIRCULATION</t>
  </si>
  <si>
    <t>2016 YEAR TO DATE INTERLIBRARY BORROWS</t>
  </si>
  <si>
    <t>NExpress Statistics -- January - December 2016</t>
  </si>
  <si>
    <t>Page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</si>
</sst>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8">
    <xf numFmtId="0" fontId="0" fillId="0" borderId="0" xfId="0"/>
    <xf numFmtId="49" fontId="18" fillId="0" borderId="0" xfId="41" applyNumberFormat="1" applyFont="1"/>
    <xf numFmtId="0" fontId="18" fillId="0" borderId="0" xfId="41" applyFont="1"/>
    <xf numFmtId="0" fontId="18" fillId="33" borderId="0" xfId="41" applyFont="1" applyFill="1"/>
    <xf numFmtId="0" fontId="18" fillId="34" borderId="0" xfId="41" applyFont="1" applyFill="1"/>
    <xf numFmtId="0" fontId="18" fillId="0" borderId="0" xfId="41" applyFont="1" applyAlignme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8" fillId="0" borderId="0" xfId="41" applyFont="1" applyAlignment="1">
      <alignment horizontal="center"/>
    </xf>
    <xf numFmtId="0" fontId="18" fillId="0" borderId="0" xfId="41" applyFont="1" applyFill="1"/>
    <xf numFmtId="0" fontId="23" fillId="0" borderId="0" xfId="0" applyFont="1" applyFill="1"/>
    <xf numFmtId="0" fontId="18" fillId="0" borderId="10" xfId="41" applyFont="1" applyBorder="1" applyAlignment="1">
      <alignment horizontal="center"/>
    </xf>
    <xf numFmtId="0" fontId="18" fillId="0" borderId="10" xfId="41" applyFont="1" applyBorder="1"/>
    <xf numFmtId="0" fontId="18" fillId="0" borderId="10" xfId="41" applyFont="1" applyFill="1" applyBorder="1"/>
    <xf numFmtId="0" fontId="0" fillId="0" borderId="0" xfId="0" applyAlignment="1">
      <alignment horizontal="center"/>
    </xf>
    <xf numFmtId="0" fontId="18" fillId="0" borderId="0" xfId="41" applyFont="1" applyAlignment="1">
      <alignment horizontal="center"/>
    </xf>
    <xf numFmtId="0" fontId="18" fillId="0" borderId="10" xfId="41" applyFont="1" applyBorder="1" applyAlignment="1">
      <alignment horizontal="center"/>
    </xf>
  </cellXfs>
  <cellStyles count="407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0</xdr:row>
      <xdr:rowOff>0</xdr:rowOff>
    </xdr:from>
    <xdr:to>
      <xdr:col>2</xdr:col>
      <xdr:colOff>708025</xdr:colOff>
      <xdr:row>3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0"/>
          <a:ext cx="2600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workbookViewId="0">
      <selection activeCell="I4" sqref="I4"/>
    </sheetView>
  </sheetViews>
  <sheetFormatPr defaultColWidth="8.85546875" defaultRowHeight="12.75" x14ac:dyDescent="0.2"/>
  <cols>
    <col min="1" max="1" width="17.140625" style="6" customWidth="1"/>
    <col min="2" max="9" width="8.85546875" style="6"/>
    <col min="10" max="10" width="10" style="6" customWidth="1"/>
    <col min="11" max="16384" width="8.85546875" style="6"/>
  </cols>
  <sheetData>
    <row r="1" spans="1:18" x14ac:dyDescent="0.2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8" x14ac:dyDescent="0.2">
      <c r="A3" s="2"/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R3" s="7" t="s">
        <v>88</v>
      </c>
    </row>
    <row r="4" spans="1:18" x14ac:dyDescent="0.2">
      <c r="A4" s="2" t="s">
        <v>13</v>
      </c>
      <c r="B4" s="6">
        <v>8533</v>
      </c>
      <c r="C4" s="6">
        <v>7973</v>
      </c>
      <c r="D4" s="6">
        <v>8816</v>
      </c>
      <c r="E4" s="6">
        <v>7523</v>
      </c>
      <c r="F4" s="6">
        <v>7838</v>
      </c>
      <c r="G4" s="6">
        <v>10956</v>
      </c>
      <c r="H4" s="6">
        <v>9716</v>
      </c>
      <c r="L4" s="8"/>
      <c r="N4" s="2">
        <f t="shared" ref="N4:N16" si="0">SUM(B4:M4)</f>
        <v>61355</v>
      </c>
    </row>
    <row r="5" spans="1:18" x14ac:dyDescent="0.2">
      <c r="A5" s="2" t="s">
        <v>14</v>
      </c>
      <c r="B5" s="6">
        <v>2399</v>
      </c>
      <c r="C5" s="6">
        <v>2736</v>
      </c>
      <c r="D5" s="6">
        <v>2645</v>
      </c>
      <c r="E5" s="6">
        <v>2439</v>
      </c>
      <c r="F5" s="6">
        <v>3395</v>
      </c>
      <c r="G5" s="6">
        <v>5104</v>
      </c>
      <c r="H5" s="6">
        <v>3622</v>
      </c>
      <c r="L5" s="8"/>
      <c r="N5" s="2">
        <f t="shared" si="0"/>
        <v>22340</v>
      </c>
    </row>
    <row r="6" spans="1:18" x14ac:dyDescent="0.2">
      <c r="A6" s="2" t="s">
        <v>15</v>
      </c>
      <c r="B6" s="6">
        <v>15172</v>
      </c>
      <c r="C6" s="6">
        <v>14426</v>
      </c>
      <c r="D6" s="6">
        <v>16358</v>
      </c>
      <c r="E6" s="6">
        <v>14972</v>
      </c>
      <c r="F6" s="6">
        <v>16007</v>
      </c>
      <c r="G6" s="6">
        <v>19808</v>
      </c>
      <c r="H6" s="6">
        <v>18306</v>
      </c>
      <c r="L6" s="8"/>
      <c r="N6" s="2">
        <f t="shared" si="0"/>
        <v>115049</v>
      </c>
    </row>
    <row r="7" spans="1:18" x14ac:dyDescent="0.2">
      <c r="A7" s="2" t="s">
        <v>16</v>
      </c>
      <c r="B7" s="6">
        <v>223</v>
      </c>
      <c r="C7" s="6">
        <v>143</v>
      </c>
      <c r="D7" s="6">
        <v>178</v>
      </c>
      <c r="E7" s="6">
        <v>179</v>
      </c>
      <c r="F7" s="6">
        <v>194</v>
      </c>
      <c r="G7" s="6">
        <v>248</v>
      </c>
      <c r="H7" s="6">
        <v>244</v>
      </c>
      <c r="L7" s="8"/>
      <c r="N7" s="2">
        <f t="shared" si="0"/>
        <v>1409</v>
      </c>
    </row>
    <row r="8" spans="1:18" x14ac:dyDescent="0.2">
      <c r="A8" s="2" t="s">
        <v>17</v>
      </c>
      <c r="B8" s="6">
        <v>11355</v>
      </c>
      <c r="C8" s="6">
        <v>10582</v>
      </c>
      <c r="D8" s="6">
        <v>11305</v>
      </c>
      <c r="E8" s="6">
        <v>9585</v>
      </c>
      <c r="F8" s="6">
        <v>10396</v>
      </c>
      <c r="G8" s="6">
        <v>15157</v>
      </c>
      <c r="H8" s="6">
        <v>13848</v>
      </c>
      <c r="L8" s="8"/>
      <c r="N8" s="2">
        <f t="shared" si="0"/>
        <v>82228</v>
      </c>
    </row>
    <row r="9" spans="1:18" x14ac:dyDescent="0.2">
      <c r="A9" s="2" t="s">
        <v>18</v>
      </c>
      <c r="B9" s="6">
        <v>1355</v>
      </c>
      <c r="C9" s="6">
        <v>1318</v>
      </c>
      <c r="D9" s="6">
        <v>1455</v>
      </c>
      <c r="E9" s="6">
        <v>1380</v>
      </c>
      <c r="F9" s="6">
        <v>1413</v>
      </c>
      <c r="G9" s="6">
        <v>1992</v>
      </c>
      <c r="H9" s="6">
        <v>1506</v>
      </c>
      <c r="L9" s="8"/>
      <c r="N9" s="2">
        <f t="shared" si="0"/>
        <v>10419</v>
      </c>
    </row>
    <row r="10" spans="1:18" x14ac:dyDescent="0.2">
      <c r="A10" s="2" t="s">
        <v>19</v>
      </c>
      <c r="B10" s="6">
        <v>724</v>
      </c>
      <c r="C10" s="6">
        <v>872</v>
      </c>
      <c r="D10" s="6">
        <v>967</v>
      </c>
      <c r="E10" s="6">
        <v>902</v>
      </c>
      <c r="F10" s="6">
        <v>805</v>
      </c>
      <c r="G10" s="6">
        <v>1058</v>
      </c>
      <c r="H10" s="6">
        <v>970</v>
      </c>
      <c r="L10" s="8"/>
      <c r="N10" s="2">
        <f t="shared" si="0"/>
        <v>6298</v>
      </c>
    </row>
    <row r="11" spans="1:18" x14ac:dyDescent="0.2">
      <c r="A11" s="2" t="s">
        <v>20</v>
      </c>
      <c r="B11" s="6">
        <v>310</v>
      </c>
      <c r="C11" s="6">
        <v>395</v>
      </c>
      <c r="D11" s="6">
        <v>416</v>
      </c>
      <c r="E11" s="6">
        <v>307</v>
      </c>
      <c r="F11" s="6">
        <v>277</v>
      </c>
      <c r="G11" s="6">
        <v>404</v>
      </c>
      <c r="H11" s="6">
        <v>294</v>
      </c>
      <c r="L11" s="8"/>
      <c r="N11" s="2">
        <f t="shared" si="0"/>
        <v>2403</v>
      </c>
    </row>
    <row r="12" spans="1:18" x14ac:dyDescent="0.2">
      <c r="A12" s="2" t="s">
        <v>73</v>
      </c>
      <c r="B12" s="6">
        <v>44</v>
      </c>
      <c r="C12" s="6">
        <v>31</v>
      </c>
      <c r="D12" s="6">
        <v>47</v>
      </c>
      <c r="E12" s="6">
        <v>40</v>
      </c>
      <c r="F12" s="6">
        <v>54</v>
      </c>
      <c r="G12" s="6">
        <v>301</v>
      </c>
      <c r="H12" s="6">
        <v>100</v>
      </c>
      <c r="L12" s="8"/>
      <c r="N12" s="2">
        <f t="shared" si="0"/>
        <v>617</v>
      </c>
    </row>
    <row r="13" spans="1:18" x14ac:dyDescent="0.2">
      <c r="A13" s="2" t="s">
        <v>21</v>
      </c>
      <c r="B13" s="6">
        <v>617</v>
      </c>
      <c r="C13" s="6">
        <v>496</v>
      </c>
      <c r="D13" s="6">
        <v>597</v>
      </c>
      <c r="E13" s="6">
        <v>564</v>
      </c>
      <c r="F13" s="6">
        <v>552</v>
      </c>
      <c r="G13" s="6">
        <v>407</v>
      </c>
      <c r="H13" s="6">
        <v>473</v>
      </c>
      <c r="L13" s="8"/>
      <c r="N13" s="2">
        <f t="shared" si="0"/>
        <v>3706</v>
      </c>
    </row>
    <row r="14" spans="1:18" x14ac:dyDescent="0.2">
      <c r="A14" s="2" t="s">
        <v>22</v>
      </c>
      <c r="B14" s="6">
        <v>492</v>
      </c>
      <c r="C14" s="6">
        <v>467</v>
      </c>
      <c r="D14" s="6">
        <v>429</v>
      </c>
      <c r="E14" s="6">
        <v>430</v>
      </c>
      <c r="F14" s="6">
        <v>608</v>
      </c>
      <c r="G14" s="6">
        <v>903</v>
      </c>
      <c r="H14" s="6">
        <v>693</v>
      </c>
      <c r="L14" s="8"/>
      <c r="N14" s="2">
        <f t="shared" si="0"/>
        <v>4022</v>
      </c>
    </row>
    <row r="15" spans="1:18" x14ac:dyDescent="0.2">
      <c r="A15" s="2" t="s">
        <v>23</v>
      </c>
      <c r="B15" s="6">
        <v>2509</v>
      </c>
      <c r="C15" s="6">
        <v>2211</v>
      </c>
      <c r="D15" s="6">
        <v>2454</v>
      </c>
      <c r="E15" s="6">
        <v>1954</v>
      </c>
      <c r="F15" s="6">
        <v>2100</v>
      </c>
      <c r="G15" s="6">
        <v>2049</v>
      </c>
      <c r="H15" s="6">
        <v>1727</v>
      </c>
      <c r="L15" s="8"/>
      <c r="N15" s="2">
        <f t="shared" si="0"/>
        <v>15004</v>
      </c>
    </row>
    <row r="16" spans="1:18" x14ac:dyDescent="0.2">
      <c r="A16" s="2" t="s">
        <v>24</v>
      </c>
      <c r="B16" s="6">
        <v>1846</v>
      </c>
      <c r="C16" s="6">
        <v>1643</v>
      </c>
      <c r="D16" s="6">
        <v>1643</v>
      </c>
      <c r="E16" s="6">
        <v>1551</v>
      </c>
      <c r="F16" s="6">
        <v>1410</v>
      </c>
      <c r="G16" s="6">
        <v>1708</v>
      </c>
      <c r="H16" s="6">
        <v>1576</v>
      </c>
      <c r="L16" s="8"/>
      <c r="N16" s="2">
        <f t="shared" si="0"/>
        <v>11377</v>
      </c>
    </row>
    <row r="17" spans="1:16" x14ac:dyDescent="0.2">
      <c r="A17" s="3" t="s">
        <v>25</v>
      </c>
      <c r="B17" s="3">
        <f t="shared" ref="B17:N17" si="1">SUM(B13:B16)</f>
        <v>5464</v>
      </c>
      <c r="C17" s="3">
        <f t="shared" si="1"/>
        <v>4817</v>
      </c>
      <c r="D17" s="3">
        <f t="shared" si="1"/>
        <v>5123</v>
      </c>
      <c r="E17" s="3">
        <f t="shared" si="1"/>
        <v>4499</v>
      </c>
      <c r="F17" s="3">
        <f t="shared" si="1"/>
        <v>4670</v>
      </c>
      <c r="G17" s="3">
        <f t="shared" si="1"/>
        <v>5067</v>
      </c>
      <c r="H17" s="3">
        <f t="shared" si="1"/>
        <v>4469</v>
      </c>
      <c r="I17" s="3">
        <f t="shared" si="1"/>
        <v>0</v>
      </c>
      <c r="J17" s="3">
        <f t="shared" si="1"/>
        <v>0</v>
      </c>
      <c r="K17" s="3">
        <f t="shared" si="1"/>
        <v>0</v>
      </c>
      <c r="L17" s="3">
        <f t="shared" si="1"/>
        <v>0</v>
      </c>
      <c r="M17" s="3">
        <f t="shared" si="1"/>
        <v>0</v>
      </c>
      <c r="N17" s="3">
        <f t="shared" si="1"/>
        <v>34109</v>
      </c>
      <c r="O17" s="2"/>
      <c r="P17" s="2"/>
    </row>
    <row r="18" spans="1:16" x14ac:dyDescent="0.2">
      <c r="A18" s="2" t="s">
        <v>26</v>
      </c>
      <c r="B18" s="6">
        <v>389</v>
      </c>
      <c r="C18" s="6">
        <v>386</v>
      </c>
      <c r="D18" s="6">
        <v>406</v>
      </c>
      <c r="E18" s="6">
        <v>338</v>
      </c>
      <c r="F18" s="6">
        <v>397</v>
      </c>
      <c r="G18" s="6">
        <v>790</v>
      </c>
      <c r="H18" s="6">
        <v>559</v>
      </c>
      <c r="L18" s="8"/>
      <c r="N18" s="2">
        <f t="shared" ref="N18:N42" si="2">SUM(B18:M18)</f>
        <v>3265</v>
      </c>
      <c r="O18" s="2"/>
      <c r="P18" s="2"/>
    </row>
    <row r="19" spans="1:16" x14ac:dyDescent="0.2">
      <c r="A19" s="2" t="s">
        <v>27</v>
      </c>
      <c r="B19" s="6">
        <v>2825</v>
      </c>
      <c r="C19" s="6">
        <v>3466</v>
      </c>
      <c r="D19" s="6">
        <v>3847</v>
      </c>
      <c r="E19" s="6">
        <v>3167</v>
      </c>
      <c r="F19" s="6">
        <v>5306</v>
      </c>
      <c r="G19" s="6">
        <v>5579</v>
      </c>
      <c r="H19" s="6">
        <v>4888</v>
      </c>
      <c r="L19" s="8"/>
      <c r="N19" s="2">
        <f t="shared" si="2"/>
        <v>29078</v>
      </c>
      <c r="O19" s="2"/>
      <c r="P19" s="2"/>
    </row>
    <row r="20" spans="1:16" x14ac:dyDescent="0.2">
      <c r="A20" s="2" t="s">
        <v>28</v>
      </c>
      <c r="B20" s="6">
        <v>258</v>
      </c>
      <c r="C20" s="6">
        <v>262</v>
      </c>
      <c r="D20" s="6">
        <v>374</v>
      </c>
      <c r="E20" s="6">
        <v>370</v>
      </c>
      <c r="F20" s="6">
        <v>380</v>
      </c>
      <c r="G20" s="6">
        <v>532</v>
      </c>
      <c r="H20" s="6">
        <v>268</v>
      </c>
      <c r="L20" s="8"/>
      <c r="N20" s="2">
        <f t="shared" si="2"/>
        <v>2444</v>
      </c>
      <c r="O20" s="2"/>
      <c r="P20" s="2"/>
    </row>
    <row r="21" spans="1:16" x14ac:dyDescent="0.2">
      <c r="A21" s="2" t="s">
        <v>29</v>
      </c>
      <c r="B21" s="6">
        <v>4184</v>
      </c>
      <c r="C21" s="6">
        <v>4119</v>
      </c>
      <c r="D21" s="6">
        <v>4786</v>
      </c>
      <c r="E21" s="6">
        <v>4167</v>
      </c>
      <c r="F21" s="6">
        <v>4449</v>
      </c>
      <c r="G21" s="6">
        <v>5921</v>
      </c>
      <c r="H21" s="6">
        <v>5537</v>
      </c>
      <c r="L21" s="8"/>
      <c r="N21" s="2">
        <f t="shared" si="2"/>
        <v>33163</v>
      </c>
      <c r="O21" s="2"/>
      <c r="P21" s="2"/>
    </row>
    <row r="22" spans="1:16" x14ac:dyDescent="0.2">
      <c r="A22" s="2" t="s">
        <v>30</v>
      </c>
      <c r="B22" s="6">
        <v>4402</v>
      </c>
      <c r="C22" s="6">
        <v>4227</v>
      </c>
      <c r="D22" s="6">
        <v>4595</v>
      </c>
      <c r="E22" s="6">
        <v>4723</v>
      </c>
      <c r="F22" s="6">
        <v>4647</v>
      </c>
      <c r="G22" s="6">
        <v>6133</v>
      </c>
      <c r="H22" s="6">
        <v>4721</v>
      </c>
      <c r="L22" s="8"/>
      <c r="N22" s="2">
        <f t="shared" si="2"/>
        <v>33448</v>
      </c>
      <c r="O22" s="2"/>
      <c r="P22" s="2"/>
    </row>
    <row r="23" spans="1:16" x14ac:dyDescent="0.2">
      <c r="A23" s="2" t="s">
        <v>31</v>
      </c>
      <c r="B23" s="6">
        <v>1035</v>
      </c>
      <c r="C23" s="6">
        <v>1343</v>
      </c>
      <c r="D23" s="6">
        <v>1401</v>
      </c>
      <c r="E23" s="6">
        <v>1250</v>
      </c>
      <c r="F23" s="6">
        <v>1440</v>
      </c>
      <c r="G23" s="6">
        <v>1709</v>
      </c>
      <c r="H23" s="6">
        <v>1239</v>
      </c>
      <c r="L23" s="8"/>
      <c r="N23" s="2">
        <f t="shared" si="2"/>
        <v>9417</v>
      </c>
      <c r="O23" s="2"/>
      <c r="P23" s="2"/>
    </row>
    <row r="24" spans="1:16" x14ac:dyDescent="0.2">
      <c r="A24" s="2" t="s">
        <v>87</v>
      </c>
      <c r="B24" s="6">
        <v>4544</v>
      </c>
      <c r="C24" s="6">
        <v>4358</v>
      </c>
      <c r="D24" s="6">
        <v>4960</v>
      </c>
      <c r="E24" s="6">
        <v>4523</v>
      </c>
      <c r="F24" s="6">
        <v>4830</v>
      </c>
      <c r="G24" s="6">
        <v>5712</v>
      </c>
      <c r="H24" s="6">
        <v>5613</v>
      </c>
      <c r="L24" s="8"/>
      <c r="N24" s="2">
        <f t="shared" si="2"/>
        <v>34540</v>
      </c>
      <c r="O24" s="2"/>
      <c r="P24" s="2"/>
    </row>
    <row r="25" spans="1:16" x14ac:dyDescent="0.2">
      <c r="A25" s="2" t="s">
        <v>32</v>
      </c>
      <c r="B25" s="6">
        <v>22987</v>
      </c>
      <c r="C25" s="6">
        <v>23087</v>
      </c>
      <c r="D25" s="6">
        <v>18652</v>
      </c>
      <c r="E25" s="6">
        <v>18088</v>
      </c>
      <c r="F25" s="6">
        <v>18076</v>
      </c>
      <c r="G25" s="6">
        <v>21651</v>
      </c>
      <c r="H25" s="6">
        <v>21801</v>
      </c>
      <c r="L25" s="8"/>
      <c r="N25" s="2">
        <f t="shared" si="2"/>
        <v>144342</v>
      </c>
      <c r="O25" s="2"/>
      <c r="P25" s="2"/>
    </row>
    <row r="26" spans="1:16" x14ac:dyDescent="0.2">
      <c r="A26" s="2" t="s">
        <v>33</v>
      </c>
      <c r="B26" s="6">
        <v>1147</v>
      </c>
      <c r="C26" s="6">
        <v>1296</v>
      </c>
      <c r="D26" s="6">
        <v>1514</v>
      </c>
      <c r="E26" s="6">
        <v>1507</v>
      </c>
      <c r="F26" s="6">
        <v>1711</v>
      </c>
      <c r="G26" s="6">
        <v>1993</v>
      </c>
      <c r="H26" s="6">
        <v>1685</v>
      </c>
      <c r="L26" s="8"/>
      <c r="N26" s="2">
        <f t="shared" si="2"/>
        <v>10853</v>
      </c>
      <c r="O26" s="2"/>
      <c r="P26" s="2"/>
    </row>
    <row r="27" spans="1:16" x14ac:dyDescent="0.2">
      <c r="A27" s="2" t="s">
        <v>34</v>
      </c>
      <c r="B27" s="6">
        <v>1127</v>
      </c>
      <c r="C27" s="6">
        <v>1037</v>
      </c>
      <c r="D27" s="6">
        <v>1194</v>
      </c>
      <c r="E27" s="6">
        <v>1190</v>
      </c>
      <c r="F27" s="6">
        <v>1134</v>
      </c>
      <c r="G27" s="6">
        <v>1481</v>
      </c>
      <c r="H27" s="6">
        <v>1285</v>
      </c>
      <c r="L27" s="8"/>
      <c r="N27" s="2">
        <f t="shared" si="2"/>
        <v>8448</v>
      </c>
      <c r="O27" s="2"/>
      <c r="P27" s="2"/>
    </row>
    <row r="28" spans="1:16" x14ac:dyDescent="0.2">
      <c r="A28" s="2" t="s">
        <v>35</v>
      </c>
      <c r="B28" s="6">
        <v>307</v>
      </c>
      <c r="C28" s="6">
        <v>302</v>
      </c>
      <c r="D28" s="6">
        <v>401</v>
      </c>
      <c r="E28" s="6">
        <v>379</v>
      </c>
      <c r="F28" s="6">
        <v>388</v>
      </c>
      <c r="G28" s="6">
        <v>493</v>
      </c>
      <c r="H28" s="6">
        <v>556</v>
      </c>
      <c r="L28" s="8"/>
      <c r="N28" s="2">
        <f t="shared" si="2"/>
        <v>2826</v>
      </c>
      <c r="O28" s="2"/>
      <c r="P28" s="2"/>
    </row>
    <row r="29" spans="1:16" x14ac:dyDescent="0.2">
      <c r="A29" s="2" t="s">
        <v>36</v>
      </c>
      <c r="B29" s="6">
        <v>2779</v>
      </c>
      <c r="C29" s="6">
        <v>3194</v>
      </c>
      <c r="D29" s="6">
        <v>3443</v>
      </c>
      <c r="E29" s="6">
        <v>3034</v>
      </c>
      <c r="F29" s="6">
        <v>2917</v>
      </c>
      <c r="G29" s="6">
        <v>3930</v>
      </c>
      <c r="H29" s="6">
        <v>3261</v>
      </c>
      <c r="L29" s="8"/>
      <c r="N29" s="2">
        <f t="shared" si="2"/>
        <v>22558</v>
      </c>
      <c r="O29" s="2"/>
      <c r="P29" s="2"/>
    </row>
    <row r="30" spans="1:16" x14ac:dyDescent="0.2">
      <c r="A30" s="2" t="s">
        <v>37</v>
      </c>
      <c r="B30" s="6">
        <v>62</v>
      </c>
      <c r="C30" s="6">
        <v>104</v>
      </c>
      <c r="D30" s="6">
        <v>68</v>
      </c>
      <c r="E30" s="6">
        <v>52</v>
      </c>
      <c r="F30" s="6">
        <v>66</v>
      </c>
      <c r="G30" s="6">
        <v>271</v>
      </c>
      <c r="H30" s="6">
        <v>35</v>
      </c>
      <c r="L30" s="8"/>
      <c r="N30" s="2">
        <f t="shared" si="2"/>
        <v>658</v>
      </c>
      <c r="O30" s="2"/>
      <c r="P30" s="2"/>
    </row>
    <row r="31" spans="1:16" x14ac:dyDescent="0.2">
      <c r="A31" s="2" t="s">
        <v>38</v>
      </c>
      <c r="B31" s="6">
        <v>897</v>
      </c>
      <c r="C31" s="6">
        <v>732</v>
      </c>
      <c r="D31" s="6">
        <v>875</v>
      </c>
      <c r="E31" s="6">
        <v>807</v>
      </c>
      <c r="F31" s="6">
        <v>726</v>
      </c>
      <c r="G31" s="6">
        <v>1062</v>
      </c>
      <c r="H31" s="6">
        <v>949</v>
      </c>
      <c r="L31" s="8"/>
      <c r="N31" s="2">
        <f t="shared" si="2"/>
        <v>6048</v>
      </c>
      <c r="O31" s="2"/>
      <c r="P31" s="2"/>
    </row>
    <row r="32" spans="1:16" x14ac:dyDescent="0.2">
      <c r="A32" s="2" t="s">
        <v>39</v>
      </c>
      <c r="B32" s="6">
        <v>3777</v>
      </c>
      <c r="C32" s="6">
        <v>3595</v>
      </c>
      <c r="D32" s="6">
        <v>3975</v>
      </c>
      <c r="E32" s="6">
        <v>3561</v>
      </c>
      <c r="F32" s="6">
        <v>4310</v>
      </c>
      <c r="G32" s="6">
        <v>5213</v>
      </c>
      <c r="H32" s="6">
        <v>4842</v>
      </c>
      <c r="L32" s="8"/>
      <c r="N32" s="2">
        <f t="shared" si="2"/>
        <v>29273</v>
      </c>
      <c r="O32" s="2"/>
      <c r="P32" s="2"/>
    </row>
    <row r="33" spans="1:16" x14ac:dyDescent="0.2">
      <c r="A33" s="2" t="s">
        <v>40</v>
      </c>
      <c r="B33" s="6">
        <v>2974</v>
      </c>
      <c r="C33" s="6">
        <v>2670</v>
      </c>
      <c r="D33" s="6">
        <v>3216</v>
      </c>
      <c r="E33" s="6">
        <v>2995</v>
      </c>
      <c r="F33" s="6">
        <v>2957</v>
      </c>
      <c r="G33" s="6">
        <v>3135</v>
      </c>
      <c r="H33" s="6">
        <v>3273</v>
      </c>
      <c r="L33" s="8"/>
      <c r="N33" s="2">
        <f t="shared" si="2"/>
        <v>21220</v>
      </c>
      <c r="O33" s="2"/>
      <c r="P33" s="2"/>
    </row>
    <row r="34" spans="1:16" x14ac:dyDescent="0.2">
      <c r="A34" s="2" t="s">
        <v>41</v>
      </c>
      <c r="B34" s="6">
        <v>1550</v>
      </c>
      <c r="C34" s="6">
        <v>1495</v>
      </c>
      <c r="D34" s="6">
        <v>1415</v>
      </c>
      <c r="E34" s="6">
        <v>1362</v>
      </c>
      <c r="F34" s="6">
        <v>1388</v>
      </c>
      <c r="G34" s="6">
        <v>1909</v>
      </c>
      <c r="H34" s="6">
        <v>1616</v>
      </c>
      <c r="L34" s="8"/>
      <c r="N34" s="2">
        <f t="shared" si="2"/>
        <v>10735</v>
      </c>
      <c r="O34" s="2"/>
      <c r="P34" s="2"/>
    </row>
    <row r="35" spans="1:16" x14ac:dyDescent="0.2">
      <c r="A35" s="2" t="s">
        <v>42</v>
      </c>
      <c r="B35" s="6">
        <v>9632</v>
      </c>
      <c r="C35" s="6">
        <v>9740</v>
      </c>
      <c r="D35" s="6">
        <v>11252</v>
      </c>
      <c r="E35" s="6">
        <v>10589</v>
      </c>
      <c r="F35" s="6">
        <v>11469</v>
      </c>
      <c r="G35" s="6">
        <v>16031</v>
      </c>
      <c r="H35" s="6">
        <v>13515</v>
      </c>
      <c r="L35" s="8"/>
      <c r="N35" s="2">
        <f t="shared" si="2"/>
        <v>82228</v>
      </c>
      <c r="O35" s="2"/>
      <c r="P35" s="2"/>
    </row>
    <row r="36" spans="1:16" x14ac:dyDescent="0.2">
      <c r="A36" s="2" t="s">
        <v>43</v>
      </c>
      <c r="B36" s="6">
        <v>2120</v>
      </c>
      <c r="C36" s="6">
        <v>2151</v>
      </c>
      <c r="D36" s="6">
        <v>2509</v>
      </c>
      <c r="E36" s="6">
        <v>2052</v>
      </c>
      <c r="F36" s="6">
        <v>2578</v>
      </c>
      <c r="G36" s="6">
        <v>2843</v>
      </c>
      <c r="H36" s="6">
        <v>2417</v>
      </c>
      <c r="L36" s="8"/>
      <c r="N36" s="2">
        <f t="shared" si="2"/>
        <v>16670</v>
      </c>
      <c r="O36" s="2"/>
      <c r="P36" s="2"/>
    </row>
    <row r="37" spans="1:16" x14ac:dyDescent="0.2">
      <c r="A37" s="2" t="s">
        <v>44</v>
      </c>
      <c r="B37" s="6">
        <v>163</v>
      </c>
      <c r="C37" s="6">
        <v>157</v>
      </c>
      <c r="D37" s="6">
        <v>180</v>
      </c>
      <c r="E37" s="6">
        <v>122</v>
      </c>
      <c r="F37" s="6">
        <v>111</v>
      </c>
      <c r="G37" s="6">
        <v>161</v>
      </c>
      <c r="H37" s="6">
        <v>216</v>
      </c>
      <c r="L37" s="8"/>
      <c r="N37" s="2">
        <f t="shared" si="2"/>
        <v>1110</v>
      </c>
      <c r="O37" s="2"/>
      <c r="P37" s="2"/>
    </row>
    <row r="38" spans="1:16" x14ac:dyDescent="0.2">
      <c r="A38" s="2" t="s">
        <v>83</v>
      </c>
      <c r="B38" s="6">
        <v>578</v>
      </c>
      <c r="C38" s="6">
        <v>547</v>
      </c>
      <c r="D38" s="6">
        <v>386</v>
      </c>
      <c r="E38" s="6">
        <v>512</v>
      </c>
      <c r="F38" s="6">
        <v>108</v>
      </c>
      <c r="G38" s="6">
        <v>0</v>
      </c>
      <c r="H38" s="6">
        <v>0</v>
      </c>
      <c r="L38" s="8"/>
      <c r="N38" s="2">
        <f t="shared" si="2"/>
        <v>2131</v>
      </c>
      <c r="O38" s="2"/>
      <c r="P38" s="2"/>
    </row>
    <row r="39" spans="1:16" x14ac:dyDescent="0.2">
      <c r="A39" s="2" t="s">
        <v>84</v>
      </c>
      <c r="B39" s="6">
        <v>2897</v>
      </c>
      <c r="C39" s="6">
        <v>3220</v>
      </c>
      <c r="D39" s="6">
        <v>2264</v>
      </c>
      <c r="E39" s="6">
        <v>2542</v>
      </c>
      <c r="F39" s="6">
        <v>435</v>
      </c>
      <c r="G39" s="6">
        <v>0</v>
      </c>
      <c r="H39" s="6">
        <v>0</v>
      </c>
      <c r="L39" s="8"/>
      <c r="N39" s="2">
        <f t="shared" si="2"/>
        <v>11358</v>
      </c>
      <c r="O39" s="2"/>
      <c r="P39" s="2"/>
    </row>
    <row r="40" spans="1:16" x14ac:dyDescent="0.2">
      <c r="A40" s="2" t="s">
        <v>85</v>
      </c>
      <c r="B40" s="6">
        <v>82</v>
      </c>
      <c r="C40" s="6">
        <v>81</v>
      </c>
      <c r="D40" s="6">
        <v>92</v>
      </c>
      <c r="E40" s="6">
        <v>55</v>
      </c>
      <c r="F40" s="6">
        <v>28</v>
      </c>
      <c r="G40" s="6">
        <v>0</v>
      </c>
      <c r="H40" s="6">
        <v>0</v>
      </c>
      <c r="L40" s="8"/>
      <c r="N40" s="2">
        <f t="shared" si="2"/>
        <v>338</v>
      </c>
      <c r="O40" s="2"/>
      <c r="P40" s="2"/>
    </row>
    <row r="41" spans="1:16" x14ac:dyDescent="0.2">
      <c r="A41" s="2" t="s">
        <v>76</v>
      </c>
      <c r="B41" s="6">
        <v>233</v>
      </c>
      <c r="C41" s="6">
        <v>249</v>
      </c>
      <c r="D41" s="6">
        <v>215</v>
      </c>
      <c r="E41" s="6">
        <v>220</v>
      </c>
      <c r="F41" s="6">
        <v>41</v>
      </c>
      <c r="G41" s="6">
        <v>0</v>
      </c>
      <c r="H41" s="6">
        <v>0</v>
      </c>
      <c r="L41" s="8"/>
      <c r="N41" s="2">
        <f t="shared" si="2"/>
        <v>958</v>
      </c>
      <c r="O41" s="2"/>
      <c r="P41" s="2"/>
    </row>
    <row r="42" spans="1:16" x14ac:dyDescent="0.2">
      <c r="A42" s="2" t="s">
        <v>81</v>
      </c>
      <c r="B42" s="6">
        <v>523</v>
      </c>
      <c r="C42" s="6">
        <v>515</v>
      </c>
      <c r="D42" s="6">
        <v>401</v>
      </c>
      <c r="E42" s="6">
        <v>402</v>
      </c>
      <c r="F42" s="6">
        <v>68</v>
      </c>
      <c r="G42" s="6">
        <v>0</v>
      </c>
      <c r="H42" s="6">
        <v>0</v>
      </c>
      <c r="L42" s="8"/>
      <c r="N42" s="2">
        <f t="shared" si="2"/>
        <v>1909</v>
      </c>
      <c r="O42" s="2"/>
      <c r="P42" s="2"/>
    </row>
    <row r="43" spans="1:16" s="11" customFormat="1" x14ac:dyDescent="0.2">
      <c r="A43" s="3" t="s">
        <v>82</v>
      </c>
      <c r="B43" s="3">
        <f t="shared" ref="B43:H43" si="3">SUM(B38:B42)</f>
        <v>4313</v>
      </c>
      <c r="C43" s="3">
        <f t="shared" si="3"/>
        <v>4612</v>
      </c>
      <c r="D43" s="3">
        <f t="shared" si="3"/>
        <v>3358</v>
      </c>
      <c r="E43" s="3">
        <f t="shared" si="3"/>
        <v>3731</v>
      </c>
      <c r="F43" s="3">
        <f t="shared" si="3"/>
        <v>680</v>
      </c>
      <c r="G43" s="3">
        <f t="shared" si="3"/>
        <v>0</v>
      </c>
      <c r="H43" s="3">
        <f t="shared" si="3"/>
        <v>0</v>
      </c>
      <c r="I43" s="3">
        <f>SUM(I38:I42)</f>
        <v>0</v>
      </c>
      <c r="J43" s="3">
        <f>SUM(J38:J42)</f>
        <v>0</v>
      </c>
      <c r="K43" s="3">
        <f>SUM(K38:K42)</f>
        <v>0</v>
      </c>
      <c r="L43" s="3">
        <f>SUM(L38:L42)</f>
        <v>0</v>
      </c>
      <c r="M43" s="3">
        <f t="shared" ref="M43:N43" si="4">SUM(M38:M42)</f>
        <v>0</v>
      </c>
      <c r="N43" s="3">
        <f t="shared" si="4"/>
        <v>16694</v>
      </c>
      <c r="O43" s="10"/>
      <c r="P43" s="10"/>
    </row>
    <row r="44" spans="1:16" x14ac:dyDescent="0.2">
      <c r="A44" s="2" t="s">
        <v>45</v>
      </c>
      <c r="B44" s="6">
        <v>406</v>
      </c>
      <c r="C44" s="6">
        <v>387</v>
      </c>
      <c r="D44" s="6">
        <v>397</v>
      </c>
      <c r="E44" s="6">
        <v>286</v>
      </c>
      <c r="F44" s="6">
        <v>265</v>
      </c>
      <c r="G44" s="6">
        <v>528</v>
      </c>
      <c r="H44" s="6">
        <v>691</v>
      </c>
      <c r="L44" s="8"/>
      <c r="N44" s="2">
        <f t="shared" ref="N44:N53" si="5">SUM(B44:M44)</f>
        <v>2960</v>
      </c>
      <c r="O44" s="2"/>
      <c r="P44" s="2"/>
    </row>
    <row r="45" spans="1:16" x14ac:dyDescent="0.2">
      <c r="A45" s="2" t="s">
        <v>46</v>
      </c>
      <c r="B45" s="6">
        <v>405</v>
      </c>
      <c r="C45" s="6">
        <v>367</v>
      </c>
      <c r="D45" s="6">
        <v>496</v>
      </c>
      <c r="E45" s="6">
        <v>413</v>
      </c>
      <c r="F45" s="6">
        <v>354</v>
      </c>
      <c r="G45" s="6">
        <v>746</v>
      </c>
      <c r="H45" s="6">
        <v>756</v>
      </c>
      <c r="L45" s="8"/>
      <c r="N45" s="2">
        <f t="shared" si="5"/>
        <v>3537</v>
      </c>
      <c r="O45" s="2"/>
      <c r="P45" s="2"/>
    </row>
    <row r="46" spans="1:16" x14ac:dyDescent="0.2">
      <c r="A46" s="2" t="s">
        <v>47</v>
      </c>
      <c r="B46" s="6">
        <v>2818</v>
      </c>
      <c r="C46" s="6">
        <v>2699</v>
      </c>
      <c r="D46" s="6">
        <v>2543</v>
      </c>
      <c r="E46" s="6">
        <v>2479</v>
      </c>
      <c r="F46" s="6">
        <v>2975</v>
      </c>
      <c r="G46" s="6">
        <v>3132</v>
      </c>
      <c r="H46" s="6">
        <v>2932</v>
      </c>
      <c r="L46" s="8"/>
      <c r="N46" s="2">
        <f t="shared" si="5"/>
        <v>19578</v>
      </c>
      <c r="O46" s="2"/>
      <c r="P46" s="2"/>
    </row>
    <row r="47" spans="1:16" x14ac:dyDescent="0.2">
      <c r="A47" s="2" t="s">
        <v>48</v>
      </c>
      <c r="B47" s="6">
        <v>4095</v>
      </c>
      <c r="C47" s="6">
        <v>4248</v>
      </c>
      <c r="D47" s="6">
        <v>4346</v>
      </c>
      <c r="E47" s="6">
        <v>3967</v>
      </c>
      <c r="F47" s="6">
        <v>4665</v>
      </c>
      <c r="G47" s="6">
        <v>5402</v>
      </c>
      <c r="H47" s="6">
        <v>4959</v>
      </c>
      <c r="L47" s="8"/>
      <c r="N47" s="2">
        <f t="shared" si="5"/>
        <v>31682</v>
      </c>
      <c r="O47" s="2"/>
      <c r="P47" s="2"/>
    </row>
    <row r="48" spans="1:16" x14ac:dyDescent="0.2">
      <c r="A48" s="2" t="s">
        <v>49</v>
      </c>
      <c r="B48" s="6">
        <v>3485</v>
      </c>
      <c r="C48" s="6">
        <v>3752</v>
      </c>
      <c r="D48" s="6">
        <v>4132</v>
      </c>
      <c r="E48" s="6">
        <v>3659</v>
      </c>
      <c r="F48" s="6">
        <v>4129</v>
      </c>
      <c r="G48" s="6">
        <v>5838</v>
      </c>
      <c r="H48" s="6">
        <v>5339</v>
      </c>
      <c r="L48" s="8"/>
      <c r="N48" s="2">
        <f t="shared" si="5"/>
        <v>30334</v>
      </c>
      <c r="O48" s="2"/>
      <c r="P48" s="2"/>
    </row>
    <row r="49" spans="1:16" x14ac:dyDescent="0.2">
      <c r="A49" s="2" t="s">
        <v>50</v>
      </c>
      <c r="B49" s="6">
        <v>1074</v>
      </c>
      <c r="C49" s="6">
        <v>1123</v>
      </c>
      <c r="D49" s="6">
        <v>1325</v>
      </c>
      <c r="E49" s="6">
        <v>1333</v>
      </c>
      <c r="F49" s="6">
        <v>1522</v>
      </c>
      <c r="G49" s="6">
        <v>1884</v>
      </c>
      <c r="H49" s="6">
        <v>1598</v>
      </c>
      <c r="L49" s="8"/>
      <c r="N49" s="2">
        <f t="shared" si="5"/>
        <v>9859</v>
      </c>
      <c r="O49" s="2"/>
      <c r="P49" s="2"/>
    </row>
    <row r="50" spans="1:16" x14ac:dyDescent="0.2">
      <c r="A50" s="2" t="s">
        <v>51</v>
      </c>
      <c r="B50" s="6">
        <v>4564</v>
      </c>
      <c r="C50" s="6">
        <v>4555</v>
      </c>
      <c r="D50" s="6">
        <v>4256</v>
      </c>
      <c r="E50" s="6">
        <v>4267</v>
      </c>
      <c r="F50" s="6">
        <v>4882</v>
      </c>
      <c r="G50" s="6">
        <v>5655</v>
      </c>
      <c r="H50" s="6">
        <v>5357</v>
      </c>
      <c r="L50" s="8"/>
      <c r="N50" s="2">
        <f t="shared" si="5"/>
        <v>33536</v>
      </c>
    </row>
    <row r="51" spans="1:16" x14ac:dyDescent="0.2">
      <c r="A51" s="2" t="s">
        <v>52</v>
      </c>
      <c r="B51" s="6">
        <v>703</v>
      </c>
      <c r="C51" s="6">
        <v>840</v>
      </c>
      <c r="D51" s="6">
        <v>954</v>
      </c>
      <c r="E51" s="6">
        <v>818</v>
      </c>
      <c r="F51" s="6">
        <v>802</v>
      </c>
      <c r="G51" s="6">
        <v>1080</v>
      </c>
      <c r="H51" s="6">
        <v>828</v>
      </c>
      <c r="L51" s="8"/>
      <c r="N51" s="2">
        <f t="shared" si="5"/>
        <v>6025</v>
      </c>
    </row>
    <row r="52" spans="1:16" x14ac:dyDescent="0.2">
      <c r="A52" s="2" t="s">
        <v>53</v>
      </c>
      <c r="B52" s="6">
        <v>2625</v>
      </c>
      <c r="C52" s="6">
        <v>2731</v>
      </c>
      <c r="D52" s="6">
        <v>2888</v>
      </c>
      <c r="E52" s="6">
        <v>2789</v>
      </c>
      <c r="F52" s="6">
        <v>2744</v>
      </c>
      <c r="G52" s="6">
        <v>4046</v>
      </c>
      <c r="H52" s="6">
        <v>2952</v>
      </c>
      <c r="L52" s="8"/>
      <c r="N52" s="2">
        <f t="shared" si="5"/>
        <v>20775</v>
      </c>
    </row>
    <row r="53" spans="1:16" x14ac:dyDescent="0.2">
      <c r="A53" s="2" t="s">
        <v>54</v>
      </c>
      <c r="B53" s="6">
        <v>651</v>
      </c>
      <c r="C53" s="6">
        <v>845</v>
      </c>
      <c r="D53" s="6">
        <v>758</v>
      </c>
      <c r="E53" s="6">
        <v>671</v>
      </c>
      <c r="F53" s="6">
        <v>597</v>
      </c>
      <c r="G53" s="6">
        <v>569</v>
      </c>
      <c r="H53" s="6">
        <v>632</v>
      </c>
      <c r="L53" s="8"/>
      <c r="N53" s="2">
        <f t="shared" si="5"/>
        <v>4723</v>
      </c>
    </row>
    <row r="54" spans="1:16" x14ac:dyDescent="0.2">
      <c r="A54" s="2" t="s">
        <v>55</v>
      </c>
      <c r="B54" s="6">
        <v>806</v>
      </c>
      <c r="C54" s="6">
        <v>688</v>
      </c>
      <c r="D54" s="6">
        <v>796</v>
      </c>
      <c r="E54" s="6">
        <v>573</v>
      </c>
      <c r="F54" s="6">
        <v>628</v>
      </c>
      <c r="G54" s="6">
        <v>523</v>
      </c>
      <c r="H54" s="6">
        <v>580</v>
      </c>
      <c r="L54" s="8"/>
      <c r="N54" s="2">
        <f>SUM(B54:M54)</f>
        <v>4594</v>
      </c>
    </row>
    <row r="55" spans="1:16" x14ac:dyDescent="0.2">
      <c r="A55" s="2" t="s">
        <v>56</v>
      </c>
      <c r="B55" s="6">
        <v>587</v>
      </c>
      <c r="C55" s="6">
        <v>652</v>
      </c>
      <c r="D55" s="6">
        <v>516</v>
      </c>
      <c r="E55" s="6">
        <v>382</v>
      </c>
      <c r="F55" s="6">
        <v>408</v>
      </c>
      <c r="G55" s="6">
        <v>633</v>
      </c>
      <c r="H55" s="6">
        <v>448</v>
      </c>
      <c r="L55" s="8"/>
      <c r="N55" s="2">
        <f>SUM(B55:M55)</f>
        <v>3626</v>
      </c>
    </row>
    <row r="56" spans="1:16" x14ac:dyDescent="0.2">
      <c r="N56" s="10">
        <f>SUM(N44:N55)+SUM(N18:N42)+SUM(N4:N16)</f>
        <v>1026474</v>
      </c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H44" sqref="H44:H55"/>
    </sheetView>
  </sheetViews>
  <sheetFormatPr defaultColWidth="8.85546875" defaultRowHeight="12.75" x14ac:dyDescent="0.2"/>
  <cols>
    <col min="1" max="1" width="18.7109375" style="6" customWidth="1"/>
    <col min="2" max="16384" width="8.85546875" style="6"/>
  </cols>
  <sheetData>
    <row r="1" spans="1:18" x14ac:dyDescent="0.2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8" x14ac:dyDescent="0.2">
      <c r="A3" s="2" t="s">
        <v>57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58</v>
      </c>
      <c r="Q3" s="7" t="s">
        <v>89</v>
      </c>
      <c r="R3" s="8"/>
    </row>
    <row r="4" spans="1:18" x14ac:dyDescent="0.2">
      <c r="A4" s="2" t="s">
        <v>13</v>
      </c>
      <c r="B4" s="6">
        <v>1261</v>
      </c>
      <c r="C4" s="6">
        <v>1241</v>
      </c>
      <c r="D4" s="6">
        <v>1429</v>
      </c>
      <c r="E4" s="6">
        <v>1076</v>
      </c>
      <c r="F4" s="6">
        <v>1088</v>
      </c>
      <c r="G4" s="8">
        <v>1032</v>
      </c>
      <c r="H4" s="6">
        <v>1158</v>
      </c>
      <c r="L4" s="8"/>
      <c r="N4" s="2">
        <f t="shared" ref="N4:N16" si="0">SUM(B4:M4)</f>
        <v>8285</v>
      </c>
    </row>
    <row r="5" spans="1:18" x14ac:dyDescent="0.2">
      <c r="A5" s="2" t="s">
        <v>14</v>
      </c>
      <c r="B5" s="6">
        <v>426</v>
      </c>
      <c r="C5" s="6">
        <v>384</v>
      </c>
      <c r="D5" s="6">
        <v>415</v>
      </c>
      <c r="E5" s="6">
        <v>382</v>
      </c>
      <c r="F5" s="6">
        <v>326</v>
      </c>
      <c r="G5" s="8">
        <v>402</v>
      </c>
      <c r="H5" s="6">
        <v>360</v>
      </c>
      <c r="L5" s="8"/>
      <c r="N5" s="2">
        <f t="shared" si="0"/>
        <v>2695</v>
      </c>
    </row>
    <row r="6" spans="1:18" x14ac:dyDescent="0.2">
      <c r="A6" s="2" t="s">
        <v>15</v>
      </c>
      <c r="B6" s="6">
        <v>1591</v>
      </c>
      <c r="C6" s="6">
        <v>1491</v>
      </c>
      <c r="D6" s="6">
        <v>1662</v>
      </c>
      <c r="E6" s="6">
        <v>1461</v>
      </c>
      <c r="F6" s="6">
        <v>1494</v>
      </c>
      <c r="G6" s="8">
        <v>1527</v>
      </c>
      <c r="H6" s="6">
        <v>1363</v>
      </c>
      <c r="L6" s="8"/>
      <c r="N6" s="2">
        <f t="shared" si="0"/>
        <v>10589</v>
      </c>
    </row>
    <row r="7" spans="1:18" x14ac:dyDescent="0.2">
      <c r="A7" s="2" t="s">
        <v>16</v>
      </c>
      <c r="B7" s="6">
        <v>97</v>
      </c>
      <c r="C7" s="6">
        <v>114</v>
      </c>
      <c r="D7" s="6">
        <v>96</v>
      </c>
      <c r="E7" s="6">
        <v>64</v>
      </c>
      <c r="F7" s="6">
        <v>80</v>
      </c>
      <c r="G7" s="8">
        <v>127</v>
      </c>
      <c r="H7" s="6">
        <v>67</v>
      </c>
      <c r="L7" s="8"/>
      <c r="N7" s="2">
        <f t="shared" si="0"/>
        <v>645</v>
      </c>
    </row>
    <row r="8" spans="1:18" x14ac:dyDescent="0.2">
      <c r="A8" s="2" t="s">
        <v>17</v>
      </c>
      <c r="B8" s="6">
        <v>1536</v>
      </c>
      <c r="C8" s="6">
        <v>1546</v>
      </c>
      <c r="D8" s="6">
        <v>1476</v>
      </c>
      <c r="E8" s="6">
        <v>1587</v>
      </c>
      <c r="F8" s="6">
        <v>1463</v>
      </c>
      <c r="G8" s="8">
        <v>1402</v>
      </c>
      <c r="H8" s="6">
        <v>1365</v>
      </c>
      <c r="L8" s="8"/>
      <c r="N8" s="2">
        <f t="shared" si="0"/>
        <v>10375</v>
      </c>
    </row>
    <row r="9" spans="1:18" x14ac:dyDescent="0.2">
      <c r="A9" s="2" t="s">
        <v>18</v>
      </c>
      <c r="B9" s="6">
        <v>224</v>
      </c>
      <c r="C9" s="6">
        <v>285</v>
      </c>
      <c r="D9" s="6">
        <v>296</v>
      </c>
      <c r="E9" s="6">
        <v>303</v>
      </c>
      <c r="F9" s="6">
        <v>244</v>
      </c>
      <c r="G9" s="8">
        <v>277</v>
      </c>
      <c r="H9" s="6">
        <v>276</v>
      </c>
      <c r="L9" s="8"/>
      <c r="N9" s="2">
        <f t="shared" si="0"/>
        <v>1905</v>
      </c>
    </row>
    <row r="10" spans="1:18" x14ac:dyDescent="0.2">
      <c r="A10" s="2" t="s">
        <v>19</v>
      </c>
      <c r="B10" s="6">
        <v>191</v>
      </c>
      <c r="C10" s="6">
        <v>126</v>
      </c>
      <c r="D10" s="6">
        <v>131</v>
      </c>
      <c r="E10" s="6">
        <v>156</v>
      </c>
      <c r="F10" s="6">
        <v>208</v>
      </c>
      <c r="G10" s="8">
        <v>274</v>
      </c>
      <c r="H10" s="6">
        <v>210</v>
      </c>
      <c r="L10" s="8"/>
      <c r="N10" s="2">
        <f t="shared" si="0"/>
        <v>1296</v>
      </c>
    </row>
    <row r="11" spans="1:18" x14ac:dyDescent="0.2">
      <c r="A11" s="2" t="s">
        <v>20</v>
      </c>
      <c r="B11" s="6">
        <v>79</v>
      </c>
      <c r="C11" s="6">
        <v>86</v>
      </c>
      <c r="D11" s="6">
        <v>71</v>
      </c>
      <c r="E11" s="6">
        <v>48</v>
      </c>
      <c r="F11" s="6">
        <v>63</v>
      </c>
      <c r="G11" s="8">
        <v>41</v>
      </c>
      <c r="H11" s="6">
        <v>92</v>
      </c>
      <c r="L11" s="8"/>
      <c r="N11" s="2">
        <f t="shared" si="0"/>
        <v>480</v>
      </c>
    </row>
    <row r="12" spans="1:18" x14ac:dyDescent="0.2">
      <c r="A12" s="2" t="s">
        <v>73</v>
      </c>
      <c r="B12" s="6">
        <v>33</v>
      </c>
      <c r="C12" s="6">
        <v>22</v>
      </c>
      <c r="D12" s="6">
        <v>29</v>
      </c>
      <c r="E12" s="6">
        <v>26</v>
      </c>
      <c r="F12" s="6">
        <v>41</v>
      </c>
      <c r="G12" s="8">
        <v>35</v>
      </c>
      <c r="H12" s="6">
        <v>27</v>
      </c>
      <c r="L12" s="8"/>
      <c r="N12" s="2">
        <f t="shared" si="0"/>
        <v>213</v>
      </c>
    </row>
    <row r="13" spans="1:18" x14ac:dyDescent="0.2">
      <c r="A13" s="2" t="s">
        <v>21</v>
      </c>
      <c r="B13" s="6">
        <v>241</v>
      </c>
      <c r="C13" s="6">
        <v>302</v>
      </c>
      <c r="D13" s="6">
        <v>414</v>
      </c>
      <c r="E13" s="6">
        <v>321</v>
      </c>
      <c r="F13" s="6">
        <v>271</v>
      </c>
      <c r="G13" s="8">
        <v>241</v>
      </c>
      <c r="H13" s="6">
        <v>327</v>
      </c>
      <c r="L13" s="8"/>
      <c r="N13" s="2">
        <f t="shared" si="0"/>
        <v>2117</v>
      </c>
    </row>
    <row r="14" spans="1:18" x14ac:dyDescent="0.2">
      <c r="A14" s="2" t="s">
        <v>22</v>
      </c>
      <c r="B14" s="6">
        <v>392</v>
      </c>
      <c r="C14" s="6">
        <v>294</v>
      </c>
      <c r="D14" s="6">
        <v>326</v>
      </c>
      <c r="E14" s="6">
        <v>355</v>
      </c>
      <c r="F14" s="6">
        <v>283</v>
      </c>
      <c r="G14" s="8">
        <v>340</v>
      </c>
      <c r="H14" s="6">
        <v>302</v>
      </c>
      <c r="L14" s="8"/>
      <c r="N14" s="2">
        <f t="shared" si="0"/>
        <v>2292</v>
      </c>
    </row>
    <row r="15" spans="1:18" x14ac:dyDescent="0.2">
      <c r="A15" s="2" t="s">
        <v>23</v>
      </c>
      <c r="B15" s="6">
        <v>665</v>
      </c>
      <c r="C15" s="6">
        <v>589</v>
      </c>
      <c r="D15" s="6">
        <v>663</v>
      </c>
      <c r="E15" s="6">
        <v>550</v>
      </c>
      <c r="F15" s="6">
        <v>539</v>
      </c>
      <c r="G15" s="8">
        <v>611</v>
      </c>
      <c r="H15" s="6">
        <v>572</v>
      </c>
      <c r="L15" s="8"/>
      <c r="N15" s="2">
        <f t="shared" si="0"/>
        <v>4189</v>
      </c>
    </row>
    <row r="16" spans="1:18" x14ac:dyDescent="0.2">
      <c r="A16" s="2" t="s">
        <v>24</v>
      </c>
      <c r="B16" s="6">
        <v>639</v>
      </c>
      <c r="C16" s="6">
        <v>614</v>
      </c>
      <c r="D16" s="6">
        <v>826</v>
      </c>
      <c r="E16" s="6">
        <v>681</v>
      </c>
      <c r="F16" s="6">
        <v>757</v>
      </c>
      <c r="G16" s="8">
        <v>663</v>
      </c>
      <c r="H16" s="6">
        <v>735</v>
      </c>
      <c r="L16" s="8"/>
      <c r="N16" s="2">
        <f t="shared" si="0"/>
        <v>4915</v>
      </c>
    </row>
    <row r="17" spans="1:18" x14ac:dyDescent="0.2">
      <c r="A17" s="3" t="s">
        <v>25</v>
      </c>
      <c r="B17" s="3">
        <f t="shared" ref="B17:N17" si="1">SUM(B13:B16)</f>
        <v>1937</v>
      </c>
      <c r="C17" s="3">
        <f t="shared" si="1"/>
        <v>1799</v>
      </c>
      <c r="D17" s="3">
        <f t="shared" si="1"/>
        <v>2229</v>
      </c>
      <c r="E17" s="3">
        <f t="shared" si="1"/>
        <v>1907</v>
      </c>
      <c r="F17" s="3">
        <f t="shared" si="1"/>
        <v>1850</v>
      </c>
      <c r="G17" s="3">
        <f t="shared" si="1"/>
        <v>1855</v>
      </c>
      <c r="H17" s="3">
        <f t="shared" si="1"/>
        <v>1936</v>
      </c>
      <c r="I17" s="3">
        <f t="shared" si="1"/>
        <v>0</v>
      </c>
      <c r="J17" s="3">
        <f t="shared" si="1"/>
        <v>0</v>
      </c>
      <c r="K17" s="3">
        <f t="shared" si="1"/>
        <v>0</v>
      </c>
      <c r="L17" s="3">
        <f t="shared" si="1"/>
        <v>0</v>
      </c>
      <c r="M17" s="3">
        <f t="shared" si="1"/>
        <v>0</v>
      </c>
      <c r="N17" s="3">
        <f t="shared" si="1"/>
        <v>13513</v>
      </c>
      <c r="O17" s="3"/>
      <c r="P17" s="3"/>
      <c r="R17" s="8"/>
    </row>
    <row r="18" spans="1:18" x14ac:dyDescent="0.2">
      <c r="A18" s="2" t="s">
        <v>26</v>
      </c>
      <c r="B18" s="6">
        <v>56</v>
      </c>
      <c r="C18" s="6">
        <v>37</v>
      </c>
      <c r="D18" s="6">
        <v>54</v>
      </c>
      <c r="E18" s="6">
        <v>48</v>
      </c>
      <c r="F18" s="6">
        <v>36</v>
      </c>
      <c r="G18" s="8">
        <v>50</v>
      </c>
      <c r="H18" s="6">
        <v>77</v>
      </c>
      <c r="L18" s="8"/>
      <c r="N18" s="2">
        <f t="shared" ref="N18:N42" si="2">SUM(B18:M18)</f>
        <v>358</v>
      </c>
      <c r="O18" s="2"/>
      <c r="P18" s="2"/>
      <c r="R18" s="8"/>
    </row>
    <row r="19" spans="1:18" x14ac:dyDescent="0.2">
      <c r="A19" s="2" t="s">
        <v>27</v>
      </c>
      <c r="B19" s="6">
        <v>499</v>
      </c>
      <c r="C19" s="6">
        <v>466</v>
      </c>
      <c r="D19" s="6">
        <v>465</v>
      </c>
      <c r="E19" s="6">
        <v>537</v>
      </c>
      <c r="F19" s="6">
        <v>516</v>
      </c>
      <c r="G19" s="8">
        <v>668</v>
      </c>
      <c r="H19" s="6">
        <v>594</v>
      </c>
      <c r="L19" s="8"/>
      <c r="N19" s="2">
        <f t="shared" si="2"/>
        <v>3745</v>
      </c>
      <c r="O19" s="2"/>
      <c r="P19" s="2"/>
      <c r="R19" s="8"/>
    </row>
    <row r="20" spans="1:18" x14ac:dyDescent="0.2">
      <c r="A20" s="2" t="s">
        <v>28</v>
      </c>
      <c r="B20" s="6">
        <v>127</v>
      </c>
      <c r="C20" s="6">
        <v>117</v>
      </c>
      <c r="D20" s="6">
        <v>93</v>
      </c>
      <c r="E20" s="6">
        <v>33</v>
      </c>
      <c r="F20" s="6">
        <v>103</v>
      </c>
      <c r="G20" s="8">
        <v>106</v>
      </c>
      <c r="H20" s="6">
        <v>61</v>
      </c>
      <c r="L20" s="8"/>
      <c r="N20" s="2">
        <f t="shared" si="2"/>
        <v>640</v>
      </c>
      <c r="O20" s="2"/>
      <c r="P20" s="2"/>
      <c r="R20" s="8"/>
    </row>
    <row r="21" spans="1:18" x14ac:dyDescent="0.2">
      <c r="A21" s="2" t="s">
        <v>29</v>
      </c>
      <c r="B21" s="6">
        <v>512</v>
      </c>
      <c r="C21" s="6">
        <v>562</v>
      </c>
      <c r="D21" s="6">
        <v>565</v>
      </c>
      <c r="E21" s="6">
        <v>580</v>
      </c>
      <c r="F21" s="6">
        <v>517</v>
      </c>
      <c r="G21" s="8">
        <v>513</v>
      </c>
      <c r="H21" s="6">
        <v>476</v>
      </c>
      <c r="L21" s="8"/>
      <c r="N21" s="2">
        <f t="shared" si="2"/>
        <v>3725</v>
      </c>
      <c r="O21" s="2"/>
      <c r="P21" s="2"/>
      <c r="R21" s="8"/>
    </row>
    <row r="22" spans="1:18" x14ac:dyDescent="0.2">
      <c r="A22" s="2" t="s">
        <v>30</v>
      </c>
      <c r="B22" s="6">
        <v>267</v>
      </c>
      <c r="C22" s="6">
        <v>244</v>
      </c>
      <c r="D22" s="6">
        <v>314</v>
      </c>
      <c r="E22" s="6">
        <v>305</v>
      </c>
      <c r="F22" s="6">
        <v>212</v>
      </c>
      <c r="G22" s="8">
        <v>324</v>
      </c>
      <c r="H22" s="6">
        <v>323</v>
      </c>
      <c r="L22" s="8"/>
      <c r="N22" s="2">
        <f t="shared" si="2"/>
        <v>1989</v>
      </c>
      <c r="O22" s="2"/>
      <c r="P22" s="2"/>
      <c r="R22" s="8"/>
    </row>
    <row r="23" spans="1:18" x14ac:dyDescent="0.2">
      <c r="A23" s="2" t="s">
        <v>31</v>
      </c>
      <c r="B23" s="6">
        <v>236</v>
      </c>
      <c r="C23" s="6">
        <v>216</v>
      </c>
      <c r="D23" s="6">
        <v>190</v>
      </c>
      <c r="E23" s="6">
        <v>223</v>
      </c>
      <c r="F23" s="6">
        <v>176</v>
      </c>
      <c r="G23" s="8">
        <v>215</v>
      </c>
      <c r="H23" s="6">
        <v>250</v>
      </c>
      <c r="L23" s="8"/>
      <c r="N23" s="2">
        <f t="shared" si="2"/>
        <v>1506</v>
      </c>
      <c r="O23" s="2"/>
      <c r="P23" s="2"/>
      <c r="R23" s="8"/>
    </row>
    <row r="24" spans="1:18" x14ac:dyDescent="0.2">
      <c r="A24" s="2" t="s">
        <v>87</v>
      </c>
      <c r="B24" s="6">
        <v>445</v>
      </c>
      <c r="C24" s="6">
        <v>542</v>
      </c>
      <c r="D24" s="6">
        <v>518</v>
      </c>
      <c r="E24" s="6">
        <v>751</v>
      </c>
      <c r="F24" s="6">
        <v>660</v>
      </c>
      <c r="G24" s="8">
        <v>653</v>
      </c>
      <c r="H24" s="6">
        <v>622</v>
      </c>
      <c r="L24" s="8"/>
      <c r="N24" s="2">
        <f t="shared" si="2"/>
        <v>4191</v>
      </c>
      <c r="O24" s="2"/>
      <c r="P24" s="2"/>
      <c r="R24" s="8"/>
    </row>
    <row r="25" spans="1:18" x14ac:dyDescent="0.2">
      <c r="A25" s="2" t="s">
        <v>32</v>
      </c>
      <c r="B25" s="6">
        <v>1263</v>
      </c>
      <c r="C25" s="6">
        <v>1482</v>
      </c>
      <c r="D25" s="6">
        <v>1500</v>
      </c>
      <c r="E25" s="6">
        <v>1257</v>
      </c>
      <c r="F25" s="6">
        <v>1348</v>
      </c>
      <c r="G25" s="8">
        <v>1312</v>
      </c>
      <c r="H25" s="6">
        <v>1425</v>
      </c>
      <c r="L25" s="8"/>
      <c r="N25" s="2">
        <f t="shared" si="2"/>
        <v>9587</v>
      </c>
      <c r="O25" s="2"/>
      <c r="P25" s="2"/>
      <c r="R25" s="8"/>
    </row>
    <row r="26" spans="1:18" x14ac:dyDescent="0.2">
      <c r="A26" s="2" t="s">
        <v>33</v>
      </c>
      <c r="B26" s="6">
        <v>444</v>
      </c>
      <c r="C26" s="6">
        <v>369</v>
      </c>
      <c r="D26" s="6">
        <v>468</v>
      </c>
      <c r="E26" s="6">
        <v>369</v>
      </c>
      <c r="F26" s="6">
        <v>431</v>
      </c>
      <c r="G26" s="8">
        <v>408</v>
      </c>
      <c r="H26" s="6">
        <v>446</v>
      </c>
      <c r="L26" s="8"/>
      <c r="N26" s="2">
        <f t="shared" si="2"/>
        <v>2935</v>
      </c>
      <c r="O26" s="2"/>
      <c r="P26" s="2"/>
      <c r="R26" s="8"/>
    </row>
    <row r="27" spans="1:18" x14ac:dyDescent="0.2">
      <c r="A27" s="2" t="s">
        <v>34</v>
      </c>
      <c r="B27" s="6">
        <v>338</v>
      </c>
      <c r="C27" s="6">
        <v>317</v>
      </c>
      <c r="D27" s="6">
        <v>274</v>
      </c>
      <c r="E27" s="6">
        <v>262</v>
      </c>
      <c r="F27" s="6">
        <v>294</v>
      </c>
      <c r="G27" s="8">
        <v>310</v>
      </c>
      <c r="H27" s="6">
        <v>285</v>
      </c>
      <c r="L27" s="8"/>
      <c r="N27" s="2">
        <f t="shared" si="2"/>
        <v>2080</v>
      </c>
      <c r="O27" s="2"/>
      <c r="P27" s="2"/>
      <c r="R27" s="8"/>
    </row>
    <row r="28" spans="1:18" x14ac:dyDescent="0.2">
      <c r="A28" s="2" t="s">
        <v>35</v>
      </c>
      <c r="B28" s="6">
        <v>81</v>
      </c>
      <c r="C28" s="6">
        <v>93</v>
      </c>
      <c r="D28" s="6">
        <v>106</v>
      </c>
      <c r="E28" s="6">
        <v>99</v>
      </c>
      <c r="F28" s="6">
        <v>80</v>
      </c>
      <c r="G28" s="8">
        <v>145</v>
      </c>
      <c r="H28" s="6">
        <v>107</v>
      </c>
      <c r="L28" s="8"/>
      <c r="N28" s="2">
        <f t="shared" si="2"/>
        <v>711</v>
      </c>
      <c r="O28" s="2"/>
      <c r="P28" s="2"/>
      <c r="R28" s="8"/>
    </row>
    <row r="29" spans="1:18" x14ac:dyDescent="0.2">
      <c r="A29" s="2" t="s">
        <v>36</v>
      </c>
      <c r="B29" s="6">
        <v>556</v>
      </c>
      <c r="C29" s="6">
        <v>411</v>
      </c>
      <c r="D29" s="6">
        <v>468</v>
      </c>
      <c r="E29" s="6">
        <v>466</v>
      </c>
      <c r="F29" s="6">
        <v>389</v>
      </c>
      <c r="G29" s="8">
        <v>488</v>
      </c>
      <c r="H29" s="6">
        <v>383</v>
      </c>
      <c r="L29" s="8"/>
      <c r="N29" s="2">
        <f t="shared" si="2"/>
        <v>3161</v>
      </c>
      <c r="O29" s="2"/>
      <c r="P29" s="2"/>
      <c r="R29" s="8"/>
    </row>
    <row r="30" spans="1:18" x14ac:dyDescent="0.2">
      <c r="A30" s="2" t="s">
        <v>37</v>
      </c>
      <c r="B30" s="6">
        <v>130</v>
      </c>
      <c r="C30" s="6">
        <v>107</v>
      </c>
      <c r="D30" s="6">
        <v>138</v>
      </c>
      <c r="E30" s="6">
        <v>65</v>
      </c>
      <c r="F30" s="6">
        <v>39</v>
      </c>
      <c r="G30" s="8">
        <v>119</v>
      </c>
      <c r="H30" s="6">
        <v>148</v>
      </c>
      <c r="L30" s="8"/>
      <c r="N30" s="2">
        <f t="shared" si="2"/>
        <v>746</v>
      </c>
      <c r="O30" s="2"/>
      <c r="P30" s="2"/>
      <c r="R30" s="8"/>
    </row>
    <row r="31" spans="1:18" x14ac:dyDescent="0.2">
      <c r="A31" s="2" t="s">
        <v>38</v>
      </c>
      <c r="B31" s="6">
        <v>393</v>
      </c>
      <c r="C31" s="6">
        <v>295</v>
      </c>
      <c r="D31" s="6">
        <v>360</v>
      </c>
      <c r="E31" s="6">
        <v>288</v>
      </c>
      <c r="F31" s="6">
        <v>350</v>
      </c>
      <c r="G31" s="8">
        <v>330</v>
      </c>
      <c r="H31" s="6">
        <v>359</v>
      </c>
      <c r="L31" s="8"/>
      <c r="N31" s="2">
        <f t="shared" si="2"/>
        <v>2375</v>
      </c>
      <c r="O31" s="2"/>
      <c r="P31" s="2"/>
      <c r="R31" s="8"/>
    </row>
    <row r="32" spans="1:18" x14ac:dyDescent="0.2">
      <c r="A32" s="2" t="s">
        <v>39</v>
      </c>
      <c r="B32" s="6">
        <v>656</v>
      </c>
      <c r="C32" s="6">
        <v>657</v>
      </c>
      <c r="D32" s="6">
        <v>595</v>
      </c>
      <c r="E32" s="6">
        <v>539</v>
      </c>
      <c r="F32" s="6">
        <v>523</v>
      </c>
      <c r="G32" s="8">
        <v>679</v>
      </c>
      <c r="H32" s="6">
        <v>644</v>
      </c>
      <c r="L32" s="8"/>
      <c r="N32" s="2">
        <f t="shared" si="2"/>
        <v>4293</v>
      </c>
      <c r="O32" s="2"/>
      <c r="P32" s="2"/>
      <c r="R32" s="8"/>
    </row>
    <row r="33" spans="1:18" x14ac:dyDescent="0.2">
      <c r="A33" s="2" t="s">
        <v>40</v>
      </c>
      <c r="B33" s="6">
        <v>566</v>
      </c>
      <c r="C33" s="6">
        <v>552</v>
      </c>
      <c r="D33" s="6">
        <v>546</v>
      </c>
      <c r="E33" s="6">
        <v>567</v>
      </c>
      <c r="F33" s="6">
        <v>660</v>
      </c>
      <c r="G33" s="8">
        <v>803</v>
      </c>
      <c r="H33" s="6">
        <v>555</v>
      </c>
      <c r="L33" s="8"/>
      <c r="N33" s="2">
        <f t="shared" si="2"/>
        <v>4249</v>
      </c>
      <c r="O33" s="2"/>
      <c r="P33" s="2"/>
      <c r="R33" s="8"/>
    </row>
    <row r="34" spans="1:18" x14ac:dyDescent="0.2">
      <c r="A34" s="2" t="s">
        <v>41</v>
      </c>
      <c r="B34" s="6">
        <v>142</v>
      </c>
      <c r="C34" s="6">
        <v>154</v>
      </c>
      <c r="D34" s="6">
        <v>142</v>
      </c>
      <c r="E34" s="6">
        <v>147</v>
      </c>
      <c r="F34" s="6">
        <v>140</v>
      </c>
      <c r="G34" s="8">
        <v>132</v>
      </c>
      <c r="H34" s="6">
        <v>126</v>
      </c>
      <c r="L34" s="8"/>
      <c r="N34" s="2">
        <f t="shared" si="2"/>
        <v>983</v>
      </c>
      <c r="O34" s="2"/>
      <c r="P34" s="2"/>
      <c r="R34" s="8"/>
    </row>
    <row r="35" spans="1:18" x14ac:dyDescent="0.2">
      <c r="A35" s="2" t="s">
        <v>42</v>
      </c>
      <c r="B35" s="6">
        <v>1199</v>
      </c>
      <c r="C35" s="6">
        <v>1189</v>
      </c>
      <c r="D35" s="6">
        <v>1312</v>
      </c>
      <c r="E35" s="6">
        <v>1119</v>
      </c>
      <c r="F35" s="6">
        <v>1114</v>
      </c>
      <c r="G35" s="8">
        <v>1169</v>
      </c>
      <c r="H35" s="6">
        <v>1062</v>
      </c>
      <c r="L35" s="8"/>
      <c r="N35" s="2">
        <f t="shared" si="2"/>
        <v>8164</v>
      </c>
      <c r="O35" s="2"/>
      <c r="P35" s="2"/>
      <c r="R35" s="8"/>
    </row>
    <row r="36" spans="1:18" x14ac:dyDescent="0.2">
      <c r="A36" s="2" t="s">
        <v>43</v>
      </c>
      <c r="B36" s="6">
        <v>511</v>
      </c>
      <c r="C36" s="6">
        <v>582</v>
      </c>
      <c r="D36" s="6">
        <v>665</v>
      </c>
      <c r="E36" s="6">
        <v>464</v>
      </c>
      <c r="F36" s="6">
        <v>494</v>
      </c>
      <c r="G36" s="8">
        <v>531</v>
      </c>
      <c r="H36" s="6">
        <v>518</v>
      </c>
      <c r="L36" s="8"/>
      <c r="N36" s="2">
        <f t="shared" si="2"/>
        <v>3765</v>
      </c>
      <c r="O36" s="2"/>
      <c r="P36" s="2"/>
      <c r="R36" s="8"/>
    </row>
    <row r="37" spans="1:18" x14ac:dyDescent="0.2">
      <c r="A37" s="2" t="s">
        <v>44</v>
      </c>
      <c r="B37" s="6">
        <v>71</v>
      </c>
      <c r="C37" s="6">
        <v>62</v>
      </c>
      <c r="D37" s="6">
        <v>75</v>
      </c>
      <c r="E37" s="6">
        <v>57</v>
      </c>
      <c r="F37" s="6">
        <v>56</v>
      </c>
      <c r="G37" s="8">
        <v>73</v>
      </c>
      <c r="H37" s="6">
        <v>83</v>
      </c>
      <c r="L37" s="8"/>
      <c r="N37" s="2">
        <f t="shared" si="2"/>
        <v>477</v>
      </c>
      <c r="O37" s="2"/>
      <c r="P37" s="2"/>
      <c r="R37" s="8"/>
    </row>
    <row r="38" spans="1:18" x14ac:dyDescent="0.2">
      <c r="A38" s="2" t="s">
        <v>74</v>
      </c>
      <c r="B38" s="6">
        <v>31</v>
      </c>
      <c r="C38" s="6">
        <v>57</v>
      </c>
      <c r="D38" s="6">
        <v>35</v>
      </c>
      <c r="E38" s="6">
        <v>45</v>
      </c>
      <c r="F38" s="6">
        <v>12</v>
      </c>
      <c r="G38" s="8">
        <v>0</v>
      </c>
      <c r="H38" s="6">
        <v>0</v>
      </c>
      <c r="L38" s="8"/>
      <c r="N38" s="2">
        <f t="shared" si="2"/>
        <v>180</v>
      </c>
      <c r="O38" s="2"/>
      <c r="P38" s="2"/>
      <c r="R38" s="8"/>
    </row>
    <row r="39" spans="1:18" x14ac:dyDescent="0.2">
      <c r="A39" s="2" t="s">
        <v>75</v>
      </c>
      <c r="B39" s="6">
        <v>135</v>
      </c>
      <c r="C39" s="6">
        <v>133</v>
      </c>
      <c r="D39" s="6">
        <v>115</v>
      </c>
      <c r="E39" s="6">
        <v>123</v>
      </c>
      <c r="F39" s="6">
        <v>28</v>
      </c>
      <c r="G39" s="8">
        <v>0</v>
      </c>
      <c r="H39" s="6">
        <v>0</v>
      </c>
      <c r="L39" s="8"/>
      <c r="N39" s="2">
        <f t="shared" si="2"/>
        <v>534</v>
      </c>
      <c r="O39" s="2"/>
      <c r="P39" s="2"/>
      <c r="R39" s="8"/>
    </row>
    <row r="40" spans="1:18" x14ac:dyDescent="0.2">
      <c r="A40" s="2" t="s">
        <v>76</v>
      </c>
      <c r="B40" s="6">
        <v>46</v>
      </c>
      <c r="C40" s="6">
        <v>44</v>
      </c>
      <c r="D40" s="6">
        <v>30</v>
      </c>
      <c r="E40" s="6">
        <v>24</v>
      </c>
      <c r="F40" s="6">
        <v>7</v>
      </c>
      <c r="G40" s="8">
        <v>0</v>
      </c>
      <c r="H40" s="6">
        <v>0</v>
      </c>
      <c r="L40" s="8"/>
      <c r="N40" s="2">
        <f t="shared" si="2"/>
        <v>151</v>
      </c>
      <c r="O40" s="2"/>
      <c r="P40" s="2"/>
      <c r="R40" s="8"/>
    </row>
    <row r="41" spans="1:18" x14ac:dyDescent="0.2">
      <c r="A41" s="2" t="s">
        <v>85</v>
      </c>
      <c r="B41" s="6">
        <v>55</v>
      </c>
      <c r="C41" s="6">
        <v>32</v>
      </c>
      <c r="D41" s="6">
        <v>21</v>
      </c>
      <c r="E41" s="6">
        <v>17</v>
      </c>
      <c r="F41" s="6">
        <v>10</v>
      </c>
      <c r="G41" s="8">
        <v>0</v>
      </c>
      <c r="H41" s="6">
        <v>0</v>
      </c>
      <c r="L41" s="8"/>
      <c r="N41" s="2">
        <f t="shared" si="2"/>
        <v>135</v>
      </c>
      <c r="O41" s="2"/>
      <c r="P41" s="2"/>
      <c r="R41" s="8"/>
    </row>
    <row r="42" spans="1:18" x14ac:dyDescent="0.2">
      <c r="A42" s="2" t="s">
        <v>81</v>
      </c>
      <c r="B42" s="6">
        <v>81</v>
      </c>
      <c r="C42" s="6">
        <v>72</v>
      </c>
      <c r="D42" s="6">
        <v>40</v>
      </c>
      <c r="E42" s="6">
        <v>58</v>
      </c>
      <c r="F42" s="6">
        <v>3</v>
      </c>
      <c r="G42" s="8">
        <v>0</v>
      </c>
      <c r="H42" s="6">
        <v>0</v>
      </c>
      <c r="L42" s="8"/>
      <c r="N42" s="2">
        <f t="shared" si="2"/>
        <v>254</v>
      </c>
      <c r="O42" s="2"/>
      <c r="P42" s="2"/>
    </row>
    <row r="43" spans="1:18" x14ac:dyDescent="0.2">
      <c r="A43" s="4" t="s">
        <v>86</v>
      </c>
      <c r="B43" s="4">
        <f t="shared" ref="B43:M43" si="3">SUM(B38:B42)</f>
        <v>348</v>
      </c>
      <c r="C43" s="4">
        <f t="shared" si="3"/>
        <v>338</v>
      </c>
      <c r="D43" s="4">
        <f t="shared" si="3"/>
        <v>241</v>
      </c>
      <c r="E43" s="4">
        <f t="shared" si="3"/>
        <v>267</v>
      </c>
      <c r="F43" s="4">
        <f t="shared" si="3"/>
        <v>60</v>
      </c>
      <c r="G43" s="4">
        <f t="shared" si="3"/>
        <v>0</v>
      </c>
      <c r="H43" s="4">
        <f t="shared" si="3"/>
        <v>0</v>
      </c>
      <c r="I43" s="4">
        <f t="shared" si="3"/>
        <v>0</v>
      </c>
      <c r="J43" s="4">
        <f t="shared" si="3"/>
        <v>0</v>
      </c>
      <c r="K43" s="4">
        <f t="shared" si="3"/>
        <v>0</v>
      </c>
      <c r="L43" s="4">
        <f t="shared" si="3"/>
        <v>0</v>
      </c>
      <c r="M43" s="4">
        <f t="shared" si="3"/>
        <v>0</v>
      </c>
      <c r="N43" s="4">
        <f t="shared" ref="N43" si="4">SUM(B43:M43)</f>
        <v>1254</v>
      </c>
      <c r="O43" s="4"/>
      <c r="P43" s="4"/>
    </row>
    <row r="44" spans="1:18" x14ac:dyDescent="0.2">
      <c r="A44" s="2" t="s">
        <v>45</v>
      </c>
      <c r="B44" s="6">
        <v>60</v>
      </c>
      <c r="C44" s="6">
        <v>53</v>
      </c>
      <c r="D44" s="6">
        <v>88</v>
      </c>
      <c r="E44" s="6">
        <v>49</v>
      </c>
      <c r="F44" s="6">
        <v>45</v>
      </c>
      <c r="G44" s="8">
        <v>66</v>
      </c>
      <c r="H44" s="6">
        <v>56</v>
      </c>
      <c r="L44" s="8"/>
      <c r="N44" s="2">
        <f t="shared" ref="N44:N53" si="5">SUM(B44:M44)</f>
        <v>417</v>
      </c>
      <c r="O44" s="2"/>
      <c r="P44" s="2"/>
    </row>
    <row r="45" spans="1:18" x14ac:dyDescent="0.2">
      <c r="A45" s="2" t="s">
        <v>46</v>
      </c>
      <c r="B45" s="6">
        <v>150</v>
      </c>
      <c r="C45" s="6">
        <v>174</v>
      </c>
      <c r="D45" s="6">
        <v>136</v>
      </c>
      <c r="E45" s="6">
        <v>160</v>
      </c>
      <c r="F45" s="6">
        <v>122</v>
      </c>
      <c r="G45" s="8">
        <v>178</v>
      </c>
      <c r="H45" s="6">
        <v>156</v>
      </c>
      <c r="L45" s="8"/>
      <c r="N45" s="2">
        <f t="shared" si="5"/>
        <v>1076</v>
      </c>
      <c r="O45" s="2"/>
      <c r="P45" s="2"/>
    </row>
    <row r="46" spans="1:18" x14ac:dyDescent="0.2">
      <c r="A46" s="2" t="s">
        <v>47</v>
      </c>
      <c r="B46" s="6">
        <v>500</v>
      </c>
      <c r="C46" s="6">
        <v>396</v>
      </c>
      <c r="D46" s="6">
        <v>450</v>
      </c>
      <c r="E46" s="6">
        <v>426</v>
      </c>
      <c r="F46" s="6">
        <v>298</v>
      </c>
      <c r="G46" s="8">
        <v>431</v>
      </c>
      <c r="H46" s="6">
        <v>386</v>
      </c>
      <c r="L46" s="8"/>
      <c r="N46" s="2">
        <f t="shared" si="5"/>
        <v>2887</v>
      </c>
      <c r="O46" s="2"/>
      <c r="P46" s="2"/>
    </row>
    <row r="47" spans="1:18" x14ac:dyDescent="0.2">
      <c r="A47" s="2" t="s">
        <v>48</v>
      </c>
      <c r="B47" s="6">
        <v>681</v>
      </c>
      <c r="C47" s="6">
        <v>641</v>
      </c>
      <c r="D47" s="6">
        <v>583</v>
      </c>
      <c r="E47" s="6">
        <v>606</v>
      </c>
      <c r="F47" s="6">
        <v>572</v>
      </c>
      <c r="G47" s="8">
        <v>685</v>
      </c>
      <c r="H47" s="6">
        <v>501</v>
      </c>
      <c r="L47" s="8"/>
      <c r="N47" s="2">
        <f t="shared" si="5"/>
        <v>4269</v>
      </c>
      <c r="O47" s="2"/>
      <c r="P47" s="2"/>
    </row>
    <row r="48" spans="1:18" x14ac:dyDescent="0.2">
      <c r="A48" s="2" t="s">
        <v>49</v>
      </c>
      <c r="B48" s="6">
        <v>767</v>
      </c>
      <c r="C48" s="6">
        <v>748</v>
      </c>
      <c r="D48" s="6">
        <v>692</v>
      </c>
      <c r="E48" s="6">
        <v>622</v>
      </c>
      <c r="F48" s="6">
        <v>627</v>
      </c>
      <c r="G48" s="8">
        <v>679</v>
      </c>
      <c r="H48" s="6">
        <v>804</v>
      </c>
      <c r="L48" s="8"/>
      <c r="N48" s="2">
        <f t="shared" si="5"/>
        <v>4939</v>
      </c>
      <c r="O48" s="2"/>
      <c r="P48" s="2"/>
    </row>
    <row r="49" spans="1:16" x14ac:dyDescent="0.2">
      <c r="A49" s="2" t="s">
        <v>50</v>
      </c>
      <c r="B49" s="6">
        <v>276</v>
      </c>
      <c r="C49" s="6">
        <v>270</v>
      </c>
      <c r="D49" s="6">
        <v>244</v>
      </c>
      <c r="E49" s="6">
        <v>225</v>
      </c>
      <c r="F49" s="6">
        <v>270</v>
      </c>
      <c r="G49" s="8">
        <v>297</v>
      </c>
      <c r="H49" s="6">
        <v>222</v>
      </c>
      <c r="L49" s="8"/>
      <c r="N49" s="2">
        <f t="shared" si="5"/>
        <v>1804</v>
      </c>
      <c r="O49" s="2"/>
      <c r="P49" s="2"/>
    </row>
    <row r="50" spans="1:16" x14ac:dyDescent="0.2">
      <c r="A50" s="2" t="s">
        <v>51</v>
      </c>
      <c r="B50" s="6">
        <v>707</v>
      </c>
      <c r="C50" s="6">
        <v>569</v>
      </c>
      <c r="D50" s="6">
        <v>660</v>
      </c>
      <c r="E50" s="6">
        <v>625</v>
      </c>
      <c r="F50" s="6">
        <v>566</v>
      </c>
      <c r="G50" s="8">
        <v>600</v>
      </c>
      <c r="H50" s="6">
        <v>705</v>
      </c>
      <c r="L50" s="8"/>
      <c r="N50" s="2">
        <f t="shared" si="5"/>
        <v>4432</v>
      </c>
    </row>
    <row r="51" spans="1:16" x14ac:dyDescent="0.2">
      <c r="A51" s="2" t="s">
        <v>52</v>
      </c>
      <c r="B51" s="6">
        <v>236</v>
      </c>
      <c r="C51" s="6">
        <v>161</v>
      </c>
      <c r="D51" s="6">
        <v>162</v>
      </c>
      <c r="E51" s="6">
        <v>157</v>
      </c>
      <c r="F51" s="6">
        <v>132</v>
      </c>
      <c r="G51" s="8">
        <v>144</v>
      </c>
      <c r="H51" s="6">
        <v>138</v>
      </c>
      <c r="L51" s="8"/>
      <c r="N51" s="2">
        <f t="shared" si="5"/>
        <v>1130</v>
      </c>
    </row>
    <row r="52" spans="1:16" x14ac:dyDescent="0.2">
      <c r="A52" s="2" t="s">
        <v>53</v>
      </c>
      <c r="B52" s="6">
        <v>578</v>
      </c>
      <c r="C52" s="6">
        <v>487</v>
      </c>
      <c r="D52" s="6">
        <v>429</v>
      </c>
      <c r="E52" s="6">
        <v>474</v>
      </c>
      <c r="F52" s="6">
        <v>404</v>
      </c>
      <c r="G52" s="8">
        <v>434</v>
      </c>
      <c r="H52" s="6">
        <v>468</v>
      </c>
      <c r="L52" s="8"/>
      <c r="N52" s="2">
        <f t="shared" si="5"/>
        <v>3274</v>
      </c>
    </row>
    <row r="53" spans="1:16" x14ac:dyDescent="0.2">
      <c r="A53" s="2" t="s">
        <v>54</v>
      </c>
      <c r="B53" s="6">
        <v>170</v>
      </c>
      <c r="C53" s="6">
        <v>212</v>
      </c>
      <c r="D53" s="6">
        <v>155</v>
      </c>
      <c r="E53" s="6">
        <v>126</v>
      </c>
      <c r="F53" s="6">
        <v>195</v>
      </c>
      <c r="G53" s="8">
        <v>169</v>
      </c>
      <c r="H53" s="6">
        <v>175</v>
      </c>
      <c r="L53" s="8"/>
      <c r="N53" s="2">
        <f t="shared" si="5"/>
        <v>1202</v>
      </c>
    </row>
    <row r="54" spans="1:16" x14ac:dyDescent="0.2">
      <c r="A54" s="2" t="s">
        <v>55</v>
      </c>
      <c r="B54" s="6">
        <v>236</v>
      </c>
      <c r="C54" s="6">
        <v>280</v>
      </c>
      <c r="D54" s="6">
        <v>203</v>
      </c>
      <c r="E54" s="6">
        <v>202</v>
      </c>
      <c r="F54" s="6">
        <v>233</v>
      </c>
      <c r="G54" s="8">
        <v>200</v>
      </c>
      <c r="H54" s="6">
        <v>274</v>
      </c>
      <c r="L54" s="8"/>
      <c r="N54" s="2">
        <f>SUM(B54:M54)</f>
        <v>1628</v>
      </c>
    </row>
    <row r="55" spans="1:16" x14ac:dyDescent="0.2">
      <c r="A55" s="5" t="s">
        <v>56</v>
      </c>
      <c r="B55" s="6">
        <v>246</v>
      </c>
      <c r="C55" s="6">
        <v>189</v>
      </c>
      <c r="D55" s="6">
        <v>182</v>
      </c>
      <c r="E55" s="6">
        <v>197</v>
      </c>
      <c r="F55" s="6">
        <v>202</v>
      </c>
      <c r="G55" s="8">
        <v>179</v>
      </c>
      <c r="H55" s="6">
        <v>211</v>
      </c>
      <c r="L55" s="8"/>
      <c r="N55" s="2">
        <f>SUM(B55:M55)</f>
        <v>1406</v>
      </c>
    </row>
    <row r="56" spans="1:16" x14ac:dyDescent="0.2">
      <c r="A56" s="2"/>
      <c r="B56" s="2"/>
      <c r="C56" s="2"/>
      <c r="D56" s="2"/>
      <c r="F56" s="2"/>
      <c r="G56" s="2"/>
      <c r="H56" s="2"/>
      <c r="I56" s="2"/>
      <c r="J56" s="2"/>
      <c r="K56" s="2"/>
      <c r="L56" s="2"/>
      <c r="M56" s="2"/>
      <c r="N56" s="2"/>
    </row>
    <row r="57" spans="1:1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6" x14ac:dyDescent="0.2">
      <c r="E62" s="2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workbookViewId="0">
      <selection activeCell="I4" sqref="I4"/>
    </sheetView>
  </sheetViews>
  <sheetFormatPr defaultColWidth="8.85546875" defaultRowHeight="12.75" x14ac:dyDescent="0.2"/>
  <cols>
    <col min="1" max="1" width="18.140625" style="6" customWidth="1"/>
    <col min="2" max="9" width="8.85546875" style="6"/>
    <col min="10" max="10" width="10" style="6" bestFit="1" customWidth="1"/>
    <col min="11" max="16384" width="8.85546875" style="6"/>
  </cols>
  <sheetData>
    <row r="1" spans="1:18" x14ac:dyDescent="0.2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8" x14ac:dyDescent="0.2">
      <c r="A3" s="2" t="s">
        <v>57</v>
      </c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58</v>
      </c>
      <c r="P3" s="7"/>
      <c r="R3" s="8"/>
    </row>
    <row r="4" spans="1:18" x14ac:dyDescent="0.2">
      <c r="A4" s="2" t="s">
        <v>13</v>
      </c>
      <c r="B4" s="6">
        <v>1479</v>
      </c>
      <c r="C4" s="6">
        <v>1311</v>
      </c>
      <c r="D4" s="6">
        <v>1300</v>
      </c>
      <c r="E4" s="6">
        <v>1127</v>
      </c>
      <c r="F4" s="6">
        <v>1088</v>
      </c>
      <c r="G4" s="8">
        <v>1139</v>
      </c>
      <c r="H4" s="6">
        <v>1094</v>
      </c>
      <c r="L4" s="8"/>
      <c r="N4" s="2">
        <f t="shared" ref="N4:N16" si="0">SUM(B4:M4)</f>
        <v>8538</v>
      </c>
    </row>
    <row r="5" spans="1:18" x14ac:dyDescent="0.2">
      <c r="A5" s="2" t="s">
        <v>14</v>
      </c>
      <c r="B5" s="6">
        <v>378</v>
      </c>
      <c r="C5" s="6">
        <v>431</v>
      </c>
      <c r="D5" s="6">
        <v>333</v>
      </c>
      <c r="E5" s="6">
        <v>375</v>
      </c>
      <c r="F5" s="6">
        <v>450</v>
      </c>
      <c r="G5" s="8">
        <v>471</v>
      </c>
      <c r="H5" s="6">
        <v>455</v>
      </c>
      <c r="L5" s="8"/>
      <c r="N5" s="2">
        <f t="shared" si="0"/>
        <v>2893</v>
      </c>
    </row>
    <row r="6" spans="1:18" x14ac:dyDescent="0.2">
      <c r="A6" s="2" t="s">
        <v>15</v>
      </c>
      <c r="B6" s="6">
        <v>1283</v>
      </c>
      <c r="C6" s="6">
        <v>1352</v>
      </c>
      <c r="D6" s="6">
        <v>1305</v>
      </c>
      <c r="E6" s="6">
        <v>1105</v>
      </c>
      <c r="F6" s="6">
        <v>1187</v>
      </c>
      <c r="G6" s="8">
        <v>1231</v>
      </c>
      <c r="H6" s="6">
        <v>1239</v>
      </c>
      <c r="L6" s="8"/>
      <c r="N6" s="2">
        <f t="shared" si="0"/>
        <v>8702</v>
      </c>
    </row>
    <row r="7" spans="1:18" x14ac:dyDescent="0.2">
      <c r="A7" s="2" t="s">
        <v>16</v>
      </c>
      <c r="B7" s="6">
        <v>18</v>
      </c>
      <c r="C7" s="6">
        <v>19</v>
      </c>
      <c r="D7" s="6">
        <v>25</v>
      </c>
      <c r="E7" s="6">
        <v>38</v>
      </c>
      <c r="F7" s="6">
        <v>25</v>
      </c>
      <c r="G7" s="8">
        <v>23</v>
      </c>
      <c r="H7" s="6">
        <v>31</v>
      </c>
      <c r="L7" s="8"/>
      <c r="N7" s="2">
        <f t="shared" si="0"/>
        <v>179</v>
      </c>
    </row>
    <row r="8" spans="1:18" x14ac:dyDescent="0.2">
      <c r="A8" s="2" t="s">
        <v>17</v>
      </c>
      <c r="B8" s="6">
        <v>1445</v>
      </c>
      <c r="C8" s="6">
        <v>1318</v>
      </c>
      <c r="D8" s="6">
        <v>1416</v>
      </c>
      <c r="E8" s="6">
        <v>1259</v>
      </c>
      <c r="F8" s="6">
        <v>1392</v>
      </c>
      <c r="G8" s="8">
        <v>1345</v>
      </c>
      <c r="H8" s="6">
        <v>1573</v>
      </c>
      <c r="L8" s="8"/>
      <c r="N8" s="2">
        <f t="shared" si="0"/>
        <v>9748</v>
      </c>
    </row>
    <row r="9" spans="1:18" x14ac:dyDescent="0.2">
      <c r="A9" s="2" t="s">
        <v>18</v>
      </c>
      <c r="B9" s="6">
        <v>282</v>
      </c>
      <c r="C9" s="6">
        <v>265</v>
      </c>
      <c r="D9" s="6">
        <v>318</v>
      </c>
      <c r="E9" s="6">
        <v>298</v>
      </c>
      <c r="F9" s="6">
        <v>236</v>
      </c>
      <c r="G9" s="8">
        <v>367</v>
      </c>
      <c r="H9" s="6">
        <v>288</v>
      </c>
      <c r="L9" s="8"/>
      <c r="N9" s="2">
        <f t="shared" si="0"/>
        <v>2054</v>
      </c>
    </row>
    <row r="10" spans="1:18" x14ac:dyDescent="0.2">
      <c r="A10" s="2" t="s">
        <v>19</v>
      </c>
      <c r="B10" s="6">
        <v>217</v>
      </c>
      <c r="C10" s="6">
        <v>215</v>
      </c>
      <c r="D10" s="6">
        <v>180</v>
      </c>
      <c r="E10" s="6">
        <v>237</v>
      </c>
      <c r="F10" s="6">
        <v>224</v>
      </c>
      <c r="G10" s="8">
        <v>229</v>
      </c>
      <c r="H10" s="6">
        <v>199</v>
      </c>
      <c r="L10" s="8"/>
      <c r="N10" s="2">
        <f t="shared" si="0"/>
        <v>1501</v>
      </c>
    </row>
    <row r="11" spans="1:18" x14ac:dyDescent="0.2">
      <c r="A11" s="2" t="s">
        <v>20</v>
      </c>
      <c r="B11" s="6">
        <v>45</v>
      </c>
      <c r="C11" s="6">
        <v>46</v>
      </c>
      <c r="D11" s="6">
        <v>50</v>
      </c>
      <c r="E11" s="6">
        <v>36</v>
      </c>
      <c r="F11" s="6">
        <v>31</v>
      </c>
      <c r="G11" s="8">
        <v>39</v>
      </c>
      <c r="H11" s="6">
        <v>38</v>
      </c>
      <c r="L11" s="8"/>
      <c r="N11" s="2">
        <f t="shared" si="0"/>
        <v>285</v>
      </c>
    </row>
    <row r="12" spans="1:18" x14ac:dyDescent="0.2">
      <c r="A12" s="2" t="s">
        <v>73</v>
      </c>
      <c r="B12" s="6">
        <v>2</v>
      </c>
      <c r="C12" s="6">
        <v>2</v>
      </c>
      <c r="D12" s="6">
        <v>5</v>
      </c>
      <c r="E12" s="6">
        <v>0</v>
      </c>
      <c r="F12" s="6">
        <v>0</v>
      </c>
      <c r="G12" s="8">
        <v>1</v>
      </c>
      <c r="H12" s="6">
        <v>1</v>
      </c>
      <c r="L12" s="8"/>
      <c r="N12" s="2">
        <f t="shared" si="0"/>
        <v>11</v>
      </c>
    </row>
    <row r="13" spans="1:18" x14ac:dyDescent="0.2">
      <c r="A13" s="2" t="s">
        <v>21</v>
      </c>
      <c r="B13" s="6">
        <v>125</v>
      </c>
      <c r="C13" s="6">
        <v>102</v>
      </c>
      <c r="D13" s="6">
        <v>115</v>
      </c>
      <c r="E13" s="6">
        <v>135</v>
      </c>
      <c r="F13" s="6">
        <v>128</v>
      </c>
      <c r="G13" s="8">
        <v>107</v>
      </c>
      <c r="H13" s="6">
        <v>130</v>
      </c>
      <c r="L13" s="8"/>
      <c r="N13" s="2">
        <f t="shared" si="0"/>
        <v>842</v>
      </c>
    </row>
    <row r="14" spans="1:18" x14ac:dyDescent="0.2">
      <c r="A14" s="2" t="s">
        <v>22</v>
      </c>
      <c r="B14" s="6">
        <v>101</v>
      </c>
      <c r="C14" s="6">
        <v>72</v>
      </c>
      <c r="D14" s="6">
        <v>131</v>
      </c>
      <c r="E14" s="6">
        <v>116</v>
      </c>
      <c r="F14" s="6">
        <v>149</v>
      </c>
      <c r="G14" s="8">
        <v>182</v>
      </c>
      <c r="H14" s="6">
        <v>134</v>
      </c>
      <c r="L14" s="8"/>
      <c r="N14" s="2">
        <f t="shared" si="0"/>
        <v>885</v>
      </c>
    </row>
    <row r="15" spans="1:18" x14ac:dyDescent="0.2">
      <c r="A15" s="2" t="s">
        <v>23</v>
      </c>
      <c r="B15" s="6">
        <v>1300</v>
      </c>
      <c r="C15" s="6">
        <v>1282</v>
      </c>
      <c r="D15" s="6">
        <v>1419</v>
      </c>
      <c r="E15" s="6">
        <v>1267</v>
      </c>
      <c r="F15" s="6">
        <v>1374</v>
      </c>
      <c r="G15" s="8">
        <v>1362</v>
      </c>
      <c r="H15" s="6">
        <v>1348</v>
      </c>
      <c r="L15" s="8"/>
      <c r="N15" s="2">
        <f t="shared" si="0"/>
        <v>9352</v>
      </c>
    </row>
    <row r="16" spans="1:18" x14ac:dyDescent="0.2">
      <c r="A16" s="2" t="s">
        <v>24</v>
      </c>
      <c r="B16" s="6">
        <v>488</v>
      </c>
      <c r="C16" s="6">
        <v>461</v>
      </c>
      <c r="D16" s="6">
        <v>371</v>
      </c>
      <c r="E16" s="6">
        <v>348</v>
      </c>
      <c r="F16" s="6">
        <v>363</v>
      </c>
      <c r="G16" s="8">
        <v>383</v>
      </c>
      <c r="H16" s="6">
        <v>338</v>
      </c>
      <c r="L16" s="8"/>
      <c r="N16" s="2">
        <f t="shared" si="0"/>
        <v>2752</v>
      </c>
    </row>
    <row r="17" spans="1:18" x14ac:dyDescent="0.2">
      <c r="A17" s="3" t="s">
        <v>25</v>
      </c>
      <c r="B17" s="3">
        <f t="shared" ref="B17:N17" si="1">SUM(B13:B16)</f>
        <v>2014</v>
      </c>
      <c r="C17" s="3">
        <f t="shared" si="1"/>
        <v>1917</v>
      </c>
      <c r="D17" s="3">
        <f t="shared" si="1"/>
        <v>2036</v>
      </c>
      <c r="E17" s="3">
        <f t="shared" si="1"/>
        <v>1866</v>
      </c>
      <c r="F17" s="3">
        <f t="shared" si="1"/>
        <v>2014</v>
      </c>
      <c r="G17" s="3">
        <f t="shared" si="1"/>
        <v>2034</v>
      </c>
      <c r="H17" s="3">
        <f t="shared" si="1"/>
        <v>1950</v>
      </c>
      <c r="I17" s="3">
        <f t="shared" si="1"/>
        <v>0</v>
      </c>
      <c r="J17" s="3">
        <f t="shared" si="1"/>
        <v>0</v>
      </c>
      <c r="K17" s="3">
        <f t="shared" si="1"/>
        <v>0</v>
      </c>
      <c r="L17" s="3">
        <f t="shared" si="1"/>
        <v>0</v>
      </c>
      <c r="M17" s="3">
        <f t="shared" si="1"/>
        <v>0</v>
      </c>
      <c r="N17" s="3">
        <f t="shared" si="1"/>
        <v>13831</v>
      </c>
      <c r="O17" s="3"/>
      <c r="Q17" s="2"/>
      <c r="R17" s="8"/>
    </row>
    <row r="18" spans="1:18" x14ac:dyDescent="0.2">
      <c r="A18" s="2" t="s">
        <v>26</v>
      </c>
      <c r="B18" s="6">
        <v>66</v>
      </c>
      <c r="C18" s="6">
        <v>110</v>
      </c>
      <c r="D18" s="6">
        <v>53</v>
      </c>
      <c r="E18" s="6">
        <v>100</v>
      </c>
      <c r="F18" s="6">
        <v>93</v>
      </c>
      <c r="G18" s="8">
        <v>91</v>
      </c>
      <c r="H18" s="6">
        <v>91</v>
      </c>
      <c r="L18" s="8"/>
      <c r="N18" s="2">
        <f t="shared" ref="N18:N42" si="2">SUM(B18:M18)</f>
        <v>604</v>
      </c>
      <c r="O18" s="2"/>
      <c r="Q18" s="2"/>
      <c r="R18" s="8"/>
    </row>
    <row r="19" spans="1:18" x14ac:dyDescent="0.2">
      <c r="A19" s="2" t="s">
        <v>27</v>
      </c>
      <c r="B19" s="6">
        <v>350</v>
      </c>
      <c r="C19" s="6">
        <v>373</v>
      </c>
      <c r="D19" s="6">
        <v>389</v>
      </c>
      <c r="E19" s="6">
        <v>354</v>
      </c>
      <c r="F19" s="6">
        <v>401</v>
      </c>
      <c r="G19" s="8">
        <v>439</v>
      </c>
      <c r="H19" s="6">
        <v>412</v>
      </c>
      <c r="L19" s="8"/>
      <c r="N19" s="2">
        <f t="shared" si="2"/>
        <v>2718</v>
      </c>
      <c r="O19" s="2"/>
      <c r="Q19" s="2"/>
      <c r="R19" s="8"/>
    </row>
    <row r="20" spans="1:18" x14ac:dyDescent="0.2">
      <c r="A20" s="2" t="s">
        <v>28</v>
      </c>
      <c r="B20" s="6">
        <v>65</v>
      </c>
      <c r="C20" s="6">
        <v>77</v>
      </c>
      <c r="D20" s="6">
        <v>85</v>
      </c>
      <c r="E20" s="6">
        <v>113</v>
      </c>
      <c r="F20" s="6">
        <v>89</v>
      </c>
      <c r="G20" s="8">
        <v>63</v>
      </c>
      <c r="H20" s="6">
        <v>66</v>
      </c>
      <c r="L20" s="8"/>
      <c r="N20" s="2">
        <f t="shared" si="2"/>
        <v>558</v>
      </c>
      <c r="O20" s="2"/>
      <c r="Q20" s="2"/>
      <c r="R20" s="8"/>
    </row>
    <row r="21" spans="1:18" x14ac:dyDescent="0.2">
      <c r="A21" s="2" t="s">
        <v>29</v>
      </c>
      <c r="B21" s="6">
        <v>669</v>
      </c>
      <c r="C21" s="6">
        <v>653</v>
      </c>
      <c r="D21" s="6">
        <v>752</v>
      </c>
      <c r="E21" s="6">
        <v>639</v>
      </c>
      <c r="F21" s="6">
        <v>727</v>
      </c>
      <c r="G21" s="8">
        <v>748</v>
      </c>
      <c r="H21" s="6">
        <v>610</v>
      </c>
      <c r="L21" s="8"/>
      <c r="N21" s="2">
        <f t="shared" si="2"/>
        <v>4798</v>
      </c>
      <c r="O21" s="2"/>
      <c r="Q21" s="2"/>
      <c r="R21" s="8"/>
    </row>
    <row r="22" spans="1:18" x14ac:dyDescent="0.2">
      <c r="A22" s="2" t="s">
        <v>30</v>
      </c>
      <c r="B22" s="6">
        <v>563</v>
      </c>
      <c r="C22" s="6">
        <v>485</v>
      </c>
      <c r="D22" s="6">
        <v>534</v>
      </c>
      <c r="E22" s="6">
        <v>445</v>
      </c>
      <c r="F22" s="6">
        <v>426</v>
      </c>
      <c r="G22" s="8">
        <v>514</v>
      </c>
      <c r="H22" s="6">
        <v>416</v>
      </c>
      <c r="L22" s="8"/>
      <c r="N22" s="2">
        <f t="shared" si="2"/>
        <v>3383</v>
      </c>
      <c r="O22" s="2"/>
      <c r="Q22" s="2"/>
      <c r="R22" s="8"/>
    </row>
    <row r="23" spans="1:18" x14ac:dyDescent="0.2">
      <c r="A23" s="2" t="s">
        <v>31</v>
      </c>
      <c r="B23" s="6">
        <v>107</v>
      </c>
      <c r="C23" s="6">
        <v>71</v>
      </c>
      <c r="D23" s="6">
        <v>140</v>
      </c>
      <c r="E23" s="6">
        <v>126</v>
      </c>
      <c r="F23" s="6">
        <v>135</v>
      </c>
      <c r="G23" s="8">
        <v>140</v>
      </c>
      <c r="H23" s="6">
        <v>101</v>
      </c>
      <c r="L23" s="8"/>
      <c r="N23" s="2">
        <f t="shared" si="2"/>
        <v>820</v>
      </c>
      <c r="O23" s="2"/>
      <c r="Q23" s="2"/>
      <c r="R23" s="8"/>
    </row>
    <row r="24" spans="1:18" x14ac:dyDescent="0.2">
      <c r="A24" s="2" t="s">
        <v>87</v>
      </c>
      <c r="B24" s="6">
        <v>652</v>
      </c>
      <c r="C24" s="6">
        <v>692</v>
      </c>
      <c r="D24" s="6">
        <v>724</v>
      </c>
      <c r="E24" s="6">
        <v>675</v>
      </c>
      <c r="F24" s="6">
        <v>661</v>
      </c>
      <c r="G24" s="8">
        <v>779</v>
      </c>
      <c r="H24" s="6">
        <v>812</v>
      </c>
      <c r="L24" s="8"/>
      <c r="N24" s="2">
        <f t="shared" si="2"/>
        <v>4995</v>
      </c>
      <c r="O24" s="2"/>
      <c r="Q24" s="2"/>
      <c r="R24" s="8"/>
    </row>
    <row r="25" spans="1:18" x14ac:dyDescent="0.2">
      <c r="A25" s="2" t="s">
        <v>32</v>
      </c>
      <c r="B25" s="6">
        <v>2312</v>
      </c>
      <c r="C25" s="6">
        <v>2302</v>
      </c>
      <c r="D25" s="6">
        <v>2202</v>
      </c>
      <c r="E25" s="6">
        <v>2273</v>
      </c>
      <c r="F25" s="6">
        <v>1895</v>
      </c>
      <c r="G25" s="8">
        <v>2239</v>
      </c>
      <c r="H25" s="6">
        <v>2235</v>
      </c>
      <c r="L25" s="8"/>
      <c r="N25" s="2">
        <f t="shared" si="2"/>
        <v>15458</v>
      </c>
      <c r="O25" s="2"/>
      <c r="Q25" s="2"/>
      <c r="R25" s="8"/>
    </row>
    <row r="26" spans="1:18" x14ac:dyDescent="0.2">
      <c r="A26" s="2" t="s">
        <v>33</v>
      </c>
      <c r="B26" s="6">
        <v>241</v>
      </c>
      <c r="C26" s="6">
        <v>252</v>
      </c>
      <c r="D26" s="6">
        <v>219</v>
      </c>
      <c r="E26" s="6">
        <v>238</v>
      </c>
      <c r="F26" s="6">
        <v>197</v>
      </c>
      <c r="G26" s="8">
        <v>207</v>
      </c>
      <c r="H26" s="6">
        <v>223</v>
      </c>
      <c r="L26" s="8"/>
      <c r="N26" s="2">
        <f t="shared" si="2"/>
        <v>1577</v>
      </c>
      <c r="O26" s="2"/>
      <c r="Q26" s="2"/>
      <c r="R26" s="8"/>
    </row>
    <row r="27" spans="1:18" x14ac:dyDescent="0.2">
      <c r="A27" s="2" t="s">
        <v>34</v>
      </c>
      <c r="B27" s="6">
        <v>255</v>
      </c>
      <c r="C27" s="6">
        <v>228</v>
      </c>
      <c r="D27" s="6">
        <v>245</v>
      </c>
      <c r="E27" s="6">
        <v>218</v>
      </c>
      <c r="F27" s="6">
        <v>280</v>
      </c>
      <c r="G27" s="8">
        <v>183</v>
      </c>
      <c r="H27" s="6">
        <v>264</v>
      </c>
      <c r="L27" s="8"/>
      <c r="N27" s="2">
        <f t="shared" si="2"/>
        <v>1673</v>
      </c>
      <c r="O27" s="2"/>
      <c r="Q27" s="2"/>
      <c r="R27" s="8"/>
    </row>
    <row r="28" spans="1:18" x14ac:dyDescent="0.2">
      <c r="A28" s="2" t="s">
        <v>35</v>
      </c>
      <c r="B28" s="6">
        <v>70</v>
      </c>
      <c r="C28" s="6">
        <v>71</v>
      </c>
      <c r="D28" s="6">
        <v>95</v>
      </c>
      <c r="E28" s="6">
        <v>81</v>
      </c>
      <c r="F28" s="6">
        <v>86</v>
      </c>
      <c r="G28" s="8">
        <v>102</v>
      </c>
      <c r="H28" s="6">
        <v>106</v>
      </c>
      <c r="L28" s="8"/>
      <c r="N28" s="2">
        <f t="shared" si="2"/>
        <v>611</v>
      </c>
      <c r="O28" s="2"/>
      <c r="Q28" s="2"/>
      <c r="R28" s="8"/>
    </row>
    <row r="29" spans="1:18" x14ac:dyDescent="0.2">
      <c r="A29" s="2" t="s">
        <v>36</v>
      </c>
      <c r="B29" s="6">
        <v>376</v>
      </c>
      <c r="C29" s="6">
        <v>417</v>
      </c>
      <c r="D29" s="6">
        <v>481</v>
      </c>
      <c r="E29" s="6">
        <v>418</v>
      </c>
      <c r="F29" s="6">
        <v>351</v>
      </c>
      <c r="G29" s="8">
        <v>416</v>
      </c>
      <c r="H29" s="6">
        <v>439</v>
      </c>
      <c r="L29" s="8"/>
      <c r="N29" s="2">
        <f t="shared" si="2"/>
        <v>2898</v>
      </c>
      <c r="O29" s="2"/>
      <c r="Q29" s="2"/>
      <c r="R29" s="8"/>
    </row>
    <row r="30" spans="1:18" x14ac:dyDescent="0.2">
      <c r="A30" s="2" t="s">
        <v>37</v>
      </c>
      <c r="B30" s="6">
        <v>10</v>
      </c>
      <c r="C30" s="6">
        <v>35</v>
      </c>
      <c r="D30" s="6">
        <v>21</v>
      </c>
      <c r="E30" s="6">
        <v>26</v>
      </c>
      <c r="F30" s="6">
        <v>73</v>
      </c>
      <c r="G30" s="8">
        <v>22</v>
      </c>
      <c r="H30" s="6">
        <v>9</v>
      </c>
      <c r="L30" s="8"/>
      <c r="N30" s="2">
        <f t="shared" si="2"/>
        <v>196</v>
      </c>
      <c r="O30" s="2"/>
      <c r="Q30" s="2"/>
      <c r="R30" s="8"/>
    </row>
    <row r="31" spans="1:18" x14ac:dyDescent="0.2">
      <c r="A31" s="2" t="s">
        <v>38</v>
      </c>
      <c r="B31" s="6">
        <v>117</v>
      </c>
      <c r="C31" s="6">
        <v>59</v>
      </c>
      <c r="D31" s="6">
        <v>70</v>
      </c>
      <c r="E31" s="6">
        <v>78</v>
      </c>
      <c r="F31" s="6">
        <v>91</v>
      </c>
      <c r="G31" s="8">
        <v>74</v>
      </c>
      <c r="H31" s="6">
        <v>68</v>
      </c>
      <c r="L31" s="8"/>
      <c r="N31" s="2">
        <f t="shared" si="2"/>
        <v>557</v>
      </c>
      <c r="O31" s="2"/>
      <c r="Q31" s="2"/>
      <c r="R31" s="8"/>
    </row>
    <row r="32" spans="1:18" x14ac:dyDescent="0.2">
      <c r="A32" s="2" t="s">
        <v>39</v>
      </c>
      <c r="B32" s="6">
        <v>538</v>
      </c>
      <c r="C32" s="6">
        <v>317</v>
      </c>
      <c r="D32" s="6">
        <v>498</v>
      </c>
      <c r="E32" s="6">
        <v>370</v>
      </c>
      <c r="F32" s="6">
        <v>453</v>
      </c>
      <c r="G32" s="8">
        <v>531</v>
      </c>
      <c r="H32" s="6">
        <v>486</v>
      </c>
      <c r="L32" s="8"/>
      <c r="N32" s="2">
        <f t="shared" si="2"/>
        <v>3193</v>
      </c>
      <c r="O32" s="2"/>
      <c r="Q32" s="2"/>
      <c r="R32" s="8"/>
    </row>
    <row r="33" spans="1:18" x14ac:dyDescent="0.2">
      <c r="A33" s="2" t="s">
        <v>40</v>
      </c>
      <c r="B33" s="6">
        <v>1058</v>
      </c>
      <c r="C33" s="6">
        <v>1022</v>
      </c>
      <c r="D33" s="6">
        <v>1412</v>
      </c>
      <c r="E33" s="6">
        <v>1171</v>
      </c>
      <c r="F33" s="6">
        <v>901</v>
      </c>
      <c r="G33" s="8">
        <v>1022</v>
      </c>
      <c r="H33" s="6">
        <v>1023</v>
      </c>
      <c r="L33" s="8"/>
      <c r="N33" s="2">
        <f t="shared" si="2"/>
        <v>7609</v>
      </c>
      <c r="O33" s="2"/>
      <c r="Q33" s="2"/>
      <c r="R33" s="8"/>
    </row>
    <row r="34" spans="1:18" x14ac:dyDescent="0.2">
      <c r="A34" s="2" t="s">
        <v>41</v>
      </c>
      <c r="B34" s="6">
        <v>341</v>
      </c>
      <c r="C34" s="6">
        <v>272</v>
      </c>
      <c r="D34" s="6">
        <v>281</v>
      </c>
      <c r="E34" s="6">
        <v>287</v>
      </c>
      <c r="F34" s="6">
        <v>225</v>
      </c>
      <c r="G34" s="8">
        <v>249</v>
      </c>
      <c r="H34" s="6">
        <v>267</v>
      </c>
      <c r="L34" s="8"/>
      <c r="N34" s="2">
        <f t="shared" si="2"/>
        <v>1922</v>
      </c>
      <c r="O34" s="2"/>
      <c r="Q34" s="2"/>
      <c r="R34" s="8"/>
    </row>
    <row r="35" spans="1:18" x14ac:dyDescent="0.2">
      <c r="A35" s="2" t="s">
        <v>42</v>
      </c>
      <c r="B35" s="6">
        <v>1405</v>
      </c>
      <c r="C35" s="6">
        <v>1454</v>
      </c>
      <c r="D35" s="6">
        <v>1750</v>
      </c>
      <c r="E35" s="6">
        <v>1564</v>
      </c>
      <c r="F35" s="6">
        <v>1617</v>
      </c>
      <c r="G35" s="8">
        <v>1613</v>
      </c>
      <c r="H35" s="6">
        <v>1387</v>
      </c>
      <c r="L35" s="8"/>
      <c r="N35" s="2">
        <f t="shared" si="2"/>
        <v>10790</v>
      </c>
      <c r="O35" s="2"/>
      <c r="Q35" s="2"/>
      <c r="R35" s="8"/>
    </row>
    <row r="36" spans="1:18" x14ac:dyDescent="0.2">
      <c r="A36" s="2" t="s">
        <v>43</v>
      </c>
      <c r="B36" s="6">
        <v>270</v>
      </c>
      <c r="C36" s="6">
        <v>303</v>
      </c>
      <c r="D36" s="6">
        <v>337</v>
      </c>
      <c r="E36" s="6">
        <v>364</v>
      </c>
      <c r="F36" s="6">
        <v>320</v>
      </c>
      <c r="G36" s="8">
        <v>372</v>
      </c>
      <c r="H36" s="6">
        <v>380</v>
      </c>
      <c r="L36" s="8"/>
      <c r="N36" s="2">
        <f t="shared" si="2"/>
        <v>2346</v>
      </c>
      <c r="O36" s="2"/>
      <c r="Q36" s="2"/>
      <c r="R36" s="8"/>
    </row>
    <row r="37" spans="1:18" x14ac:dyDescent="0.2">
      <c r="A37" s="2" t="s">
        <v>44</v>
      </c>
      <c r="B37" s="6">
        <v>82</v>
      </c>
      <c r="C37" s="6">
        <v>47</v>
      </c>
      <c r="D37" s="6">
        <v>50</v>
      </c>
      <c r="E37" s="6">
        <v>33</v>
      </c>
      <c r="F37" s="6">
        <v>32</v>
      </c>
      <c r="G37" s="8">
        <v>57</v>
      </c>
      <c r="H37" s="6">
        <v>42</v>
      </c>
      <c r="L37" s="8"/>
      <c r="N37" s="2">
        <f t="shared" si="2"/>
        <v>343</v>
      </c>
      <c r="O37" s="2"/>
      <c r="Q37" s="2"/>
      <c r="R37" s="8"/>
    </row>
    <row r="38" spans="1:18" x14ac:dyDescent="0.2">
      <c r="A38" s="2" t="s">
        <v>74</v>
      </c>
      <c r="B38" s="6">
        <v>48</v>
      </c>
      <c r="C38" s="6">
        <v>22</v>
      </c>
      <c r="D38" s="6">
        <v>18</v>
      </c>
      <c r="E38" s="6">
        <v>26</v>
      </c>
      <c r="F38" s="6">
        <v>4</v>
      </c>
      <c r="G38" s="8">
        <v>0</v>
      </c>
      <c r="H38" s="6">
        <v>0</v>
      </c>
      <c r="L38" s="8"/>
      <c r="N38" s="2">
        <f t="shared" si="2"/>
        <v>118</v>
      </c>
      <c r="O38" s="2"/>
      <c r="Q38" s="2"/>
      <c r="R38" s="8"/>
    </row>
    <row r="39" spans="1:18" x14ac:dyDescent="0.2">
      <c r="A39" s="2" t="s">
        <v>75</v>
      </c>
      <c r="B39" s="6">
        <v>29</v>
      </c>
      <c r="C39" s="6">
        <v>72</v>
      </c>
      <c r="D39" s="6">
        <v>49</v>
      </c>
      <c r="E39" s="6">
        <v>42</v>
      </c>
      <c r="F39" s="6">
        <v>6</v>
      </c>
      <c r="G39" s="8">
        <v>0</v>
      </c>
      <c r="H39" s="6">
        <v>0</v>
      </c>
      <c r="L39" s="8"/>
      <c r="N39" s="2">
        <f t="shared" si="2"/>
        <v>198</v>
      </c>
      <c r="O39" s="2"/>
      <c r="Q39" s="2"/>
      <c r="R39" s="8"/>
    </row>
    <row r="40" spans="1:18" x14ac:dyDescent="0.2">
      <c r="A40" s="2" t="s">
        <v>76</v>
      </c>
      <c r="B40" s="6">
        <v>11</v>
      </c>
      <c r="C40" s="6">
        <v>14</v>
      </c>
      <c r="D40" s="6">
        <v>24</v>
      </c>
      <c r="E40" s="6">
        <v>10</v>
      </c>
      <c r="F40" s="6">
        <v>4</v>
      </c>
      <c r="G40" s="8">
        <v>0</v>
      </c>
      <c r="H40" s="6">
        <v>0</v>
      </c>
      <c r="L40" s="8"/>
      <c r="N40" s="2">
        <f t="shared" si="2"/>
        <v>63</v>
      </c>
      <c r="O40" s="2"/>
      <c r="Q40" s="2"/>
      <c r="R40" s="8"/>
    </row>
    <row r="41" spans="1:18" x14ac:dyDescent="0.2">
      <c r="A41" s="2" t="s">
        <v>77</v>
      </c>
      <c r="B41" s="6">
        <v>41</v>
      </c>
      <c r="C41" s="6">
        <v>52</v>
      </c>
      <c r="D41" s="6">
        <v>38</v>
      </c>
      <c r="E41" s="6">
        <v>46</v>
      </c>
      <c r="F41" s="6">
        <v>5</v>
      </c>
      <c r="G41" s="8">
        <v>0</v>
      </c>
      <c r="H41" s="6">
        <v>0</v>
      </c>
      <c r="L41" s="8"/>
      <c r="N41" s="2">
        <f t="shared" si="2"/>
        <v>182</v>
      </c>
      <c r="O41" s="2"/>
      <c r="Q41" s="2"/>
      <c r="R41" s="8"/>
    </row>
    <row r="42" spans="1:18" x14ac:dyDescent="0.2">
      <c r="A42" s="2" t="s">
        <v>78</v>
      </c>
      <c r="B42" s="6">
        <v>9</v>
      </c>
      <c r="C42" s="6">
        <v>7</v>
      </c>
      <c r="D42" s="6">
        <v>4</v>
      </c>
      <c r="E42" s="6">
        <v>2</v>
      </c>
      <c r="F42" s="6">
        <v>1</v>
      </c>
      <c r="G42" s="8">
        <v>0</v>
      </c>
      <c r="H42" s="6">
        <v>0</v>
      </c>
      <c r="L42" s="8"/>
      <c r="N42" s="2">
        <f t="shared" si="2"/>
        <v>23</v>
      </c>
      <c r="O42" s="2"/>
      <c r="Q42" s="2"/>
    </row>
    <row r="43" spans="1:18" x14ac:dyDescent="0.2">
      <c r="A43" s="4" t="s">
        <v>79</v>
      </c>
      <c r="B43" s="4">
        <f t="shared" ref="B43:N43" si="3">SUM(B38:B42)</f>
        <v>138</v>
      </c>
      <c r="C43" s="4">
        <f t="shared" si="3"/>
        <v>167</v>
      </c>
      <c r="D43" s="4">
        <f t="shared" si="3"/>
        <v>133</v>
      </c>
      <c r="E43" s="4">
        <f t="shared" si="3"/>
        <v>126</v>
      </c>
      <c r="F43" s="4">
        <f t="shared" si="3"/>
        <v>20</v>
      </c>
      <c r="G43" s="4">
        <f t="shared" si="3"/>
        <v>0</v>
      </c>
      <c r="H43" s="4">
        <f t="shared" si="3"/>
        <v>0</v>
      </c>
      <c r="I43" s="4">
        <f t="shared" si="3"/>
        <v>0</v>
      </c>
      <c r="J43" s="4">
        <f t="shared" si="3"/>
        <v>0</v>
      </c>
      <c r="K43" s="4">
        <f t="shared" si="3"/>
        <v>0</v>
      </c>
      <c r="L43" s="4">
        <f t="shared" si="3"/>
        <v>0</v>
      </c>
      <c r="M43" s="4">
        <f t="shared" si="3"/>
        <v>0</v>
      </c>
      <c r="N43" s="4">
        <f t="shared" si="3"/>
        <v>584</v>
      </c>
      <c r="O43" s="4"/>
      <c r="Q43" s="2"/>
    </row>
    <row r="44" spans="1:18" x14ac:dyDescent="0.2">
      <c r="A44" s="2" t="s">
        <v>45</v>
      </c>
      <c r="B44" s="6">
        <v>112</v>
      </c>
      <c r="C44" s="6">
        <v>136</v>
      </c>
      <c r="D44" s="6">
        <v>94</v>
      </c>
      <c r="E44" s="6">
        <v>95</v>
      </c>
      <c r="F44" s="6">
        <v>103</v>
      </c>
      <c r="G44" s="8">
        <v>124</v>
      </c>
      <c r="H44" s="6">
        <v>211</v>
      </c>
      <c r="L44" s="8"/>
      <c r="N44" s="2">
        <f t="shared" ref="N44:N53" si="4">SUM(B44:M44)</f>
        <v>875</v>
      </c>
      <c r="O44" s="2"/>
      <c r="Q44" s="2"/>
    </row>
    <row r="45" spans="1:18" x14ac:dyDescent="0.2">
      <c r="A45" s="2" t="s">
        <v>46</v>
      </c>
      <c r="B45" s="6">
        <v>86</v>
      </c>
      <c r="C45" s="6">
        <v>53</v>
      </c>
      <c r="D45" s="6">
        <v>110</v>
      </c>
      <c r="E45" s="6">
        <v>83</v>
      </c>
      <c r="F45" s="6">
        <v>65</v>
      </c>
      <c r="G45" s="8">
        <v>80</v>
      </c>
      <c r="H45" s="6">
        <v>66</v>
      </c>
      <c r="L45" s="8"/>
      <c r="N45" s="2">
        <f t="shared" si="4"/>
        <v>543</v>
      </c>
      <c r="O45" s="2"/>
      <c r="Q45" s="2"/>
    </row>
    <row r="46" spans="1:18" x14ac:dyDescent="0.2">
      <c r="A46" s="2" t="s">
        <v>47</v>
      </c>
      <c r="B46" s="6">
        <v>478</v>
      </c>
      <c r="C46" s="6">
        <v>398</v>
      </c>
      <c r="D46" s="6">
        <v>391</v>
      </c>
      <c r="E46" s="6">
        <v>336</v>
      </c>
      <c r="F46" s="6">
        <v>381</v>
      </c>
      <c r="G46" s="8">
        <v>390</v>
      </c>
      <c r="H46" s="6">
        <v>326</v>
      </c>
      <c r="L46" s="8"/>
      <c r="N46" s="2">
        <f t="shared" si="4"/>
        <v>2700</v>
      </c>
      <c r="O46" s="2"/>
      <c r="Q46" s="2"/>
    </row>
    <row r="47" spans="1:18" x14ac:dyDescent="0.2">
      <c r="A47" s="2" t="s">
        <v>48</v>
      </c>
      <c r="B47" s="6">
        <v>567</v>
      </c>
      <c r="C47" s="6">
        <v>579</v>
      </c>
      <c r="D47" s="6">
        <v>509</v>
      </c>
      <c r="E47" s="6">
        <v>509</v>
      </c>
      <c r="F47" s="6">
        <v>438</v>
      </c>
      <c r="G47" s="8">
        <v>477</v>
      </c>
      <c r="H47" s="6">
        <v>365</v>
      </c>
      <c r="L47" s="8"/>
      <c r="N47" s="2">
        <f t="shared" si="4"/>
        <v>3444</v>
      </c>
      <c r="O47" s="2"/>
      <c r="Q47" s="2"/>
    </row>
    <row r="48" spans="1:18" x14ac:dyDescent="0.2">
      <c r="A48" s="2" t="s">
        <v>49</v>
      </c>
      <c r="B48" s="6">
        <v>272</v>
      </c>
      <c r="C48" s="6">
        <v>384</v>
      </c>
      <c r="D48" s="6">
        <v>239</v>
      </c>
      <c r="E48" s="6">
        <v>281</v>
      </c>
      <c r="F48" s="6">
        <v>246</v>
      </c>
      <c r="G48" s="8">
        <v>300</v>
      </c>
      <c r="H48" s="6">
        <v>283</v>
      </c>
      <c r="L48" s="8"/>
      <c r="N48" s="2">
        <f t="shared" si="4"/>
        <v>2005</v>
      </c>
      <c r="O48" s="2"/>
      <c r="Q48" s="2"/>
    </row>
    <row r="49" spans="1:17" x14ac:dyDescent="0.2">
      <c r="A49" s="2" t="s">
        <v>50</v>
      </c>
      <c r="B49" s="6">
        <v>257</v>
      </c>
      <c r="C49" s="6">
        <v>250</v>
      </c>
      <c r="D49" s="6">
        <v>249</v>
      </c>
      <c r="E49" s="6">
        <v>240</v>
      </c>
      <c r="F49" s="6">
        <v>275</v>
      </c>
      <c r="G49" s="8">
        <v>332</v>
      </c>
      <c r="H49" s="6">
        <v>262</v>
      </c>
      <c r="L49" s="8"/>
      <c r="N49" s="2">
        <f t="shared" si="4"/>
        <v>1865</v>
      </c>
      <c r="O49" s="2"/>
      <c r="Q49" s="2"/>
    </row>
    <row r="50" spans="1:17" x14ac:dyDescent="0.2">
      <c r="A50" s="2" t="s">
        <v>51</v>
      </c>
      <c r="B50" s="6">
        <v>727</v>
      </c>
      <c r="C50" s="6">
        <v>707</v>
      </c>
      <c r="D50" s="6">
        <v>727</v>
      </c>
      <c r="E50" s="6">
        <v>663</v>
      </c>
      <c r="F50" s="6">
        <v>708</v>
      </c>
      <c r="G50" s="8">
        <v>689</v>
      </c>
      <c r="H50" s="6">
        <v>762</v>
      </c>
      <c r="L50" s="8"/>
      <c r="N50" s="2">
        <f t="shared" si="4"/>
        <v>4983</v>
      </c>
    </row>
    <row r="51" spans="1:17" x14ac:dyDescent="0.2">
      <c r="A51" s="2" t="s">
        <v>52</v>
      </c>
      <c r="B51" s="6">
        <v>93</v>
      </c>
      <c r="C51" s="6">
        <v>135</v>
      </c>
      <c r="D51" s="6">
        <v>161</v>
      </c>
      <c r="E51" s="6">
        <v>117</v>
      </c>
      <c r="F51" s="6">
        <v>108</v>
      </c>
      <c r="G51" s="8">
        <v>128</v>
      </c>
      <c r="H51" s="6">
        <v>70</v>
      </c>
      <c r="L51" s="8"/>
      <c r="N51" s="2">
        <f t="shared" si="4"/>
        <v>812</v>
      </c>
    </row>
    <row r="52" spans="1:17" x14ac:dyDescent="0.2">
      <c r="A52" s="2" t="s">
        <v>53</v>
      </c>
      <c r="B52" s="6">
        <v>653</v>
      </c>
      <c r="C52" s="6">
        <v>425</v>
      </c>
      <c r="D52" s="6">
        <v>480</v>
      </c>
      <c r="E52" s="6">
        <v>532</v>
      </c>
      <c r="F52" s="6">
        <v>435</v>
      </c>
      <c r="G52" s="8">
        <v>450</v>
      </c>
      <c r="H52" s="6">
        <v>448</v>
      </c>
      <c r="L52" s="8"/>
      <c r="N52" s="2">
        <f t="shared" si="4"/>
        <v>3423</v>
      </c>
    </row>
    <row r="53" spans="1:17" x14ac:dyDescent="0.2">
      <c r="A53" s="2" t="s">
        <v>54</v>
      </c>
      <c r="B53" s="6">
        <v>304</v>
      </c>
      <c r="C53" s="6">
        <v>331</v>
      </c>
      <c r="D53" s="6">
        <v>191</v>
      </c>
      <c r="E53" s="6">
        <v>163</v>
      </c>
      <c r="F53" s="6">
        <v>89</v>
      </c>
      <c r="G53" s="8">
        <v>142</v>
      </c>
      <c r="H53" s="6">
        <v>203</v>
      </c>
      <c r="L53" s="8"/>
      <c r="N53" s="2">
        <f t="shared" si="4"/>
        <v>1423</v>
      </c>
    </row>
    <row r="54" spans="1:17" x14ac:dyDescent="0.2">
      <c r="A54" s="2" t="s">
        <v>55</v>
      </c>
      <c r="B54" s="6">
        <v>290</v>
      </c>
      <c r="C54" s="6">
        <v>275</v>
      </c>
      <c r="D54" s="6">
        <v>190</v>
      </c>
      <c r="E54" s="6">
        <v>182</v>
      </c>
      <c r="F54" s="6">
        <v>104</v>
      </c>
      <c r="G54" s="8">
        <v>127</v>
      </c>
      <c r="H54" s="6">
        <v>158</v>
      </c>
      <c r="L54" s="8"/>
      <c r="N54" s="2">
        <f>SUM(B54:M54)</f>
        <v>1326</v>
      </c>
    </row>
    <row r="55" spans="1:17" x14ac:dyDescent="0.2">
      <c r="A55" s="2" t="s">
        <v>56</v>
      </c>
      <c r="B55" s="6">
        <v>135</v>
      </c>
      <c r="C55" s="6">
        <v>110</v>
      </c>
      <c r="D55" s="6">
        <v>127</v>
      </c>
      <c r="E55" s="6">
        <v>81</v>
      </c>
      <c r="F55" s="6">
        <v>49</v>
      </c>
      <c r="G55" s="8">
        <v>83</v>
      </c>
      <c r="H55" s="6">
        <v>35</v>
      </c>
      <c r="L55" s="8"/>
      <c r="N55" s="2">
        <f>SUM(B55:M55)</f>
        <v>620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2"/>
  <sheetViews>
    <sheetView tabSelected="1" view="pageLayout" workbookViewId="0"/>
  </sheetViews>
  <sheetFormatPr defaultColWidth="8.85546875" defaultRowHeight="15" x14ac:dyDescent="0.25"/>
  <cols>
    <col min="1" max="1" width="12.85546875" customWidth="1"/>
    <col min="2" max="2" width="27.42578125" customWidth="1"/>
    <col min="3" max="3" width="12.7109375" customWidth="1"/>
    <col min="4" max="4" width="10.85546875" customWidth="1"/>
    <col min="5" max="5" width="11.42578125" customWidth="1"/>
  </cols>
  <sheetData>
    <row r="5" spans="2:5" x14ac:dyDescent="0.25">
      <c r="B5" s="16" t="s">
        <v>93</v>
      </c>
      <c r="C5" s="16"/>
      <c r="D5" s="17" t="s">
        <v>59</v>
      </c>
      <c r="E5" s="17"/>
    </row>
    <row r="6" spans="2:5" x14ac:dyDescent="0.25">
      <c r="B6" s="1" t="s">
        <v>60</v>
      </c>
      <c r="C6" s="12" t="s">
        <v>61</v>
      </c>
      <c r="D6" s="12" t="s">
        <v>62</v>
      </c>
      <c r="E6" s="12" t="s">
        <v>63</v>
      </c>
    </row>
    <row r="7" spans="2:5" x14ac:dyDescent="0.25">
      <c r="B7" s="13" t="s">
        <v>13</v>
      </c>
      <c r="C7" s="13">
        <f>'2016 YTD Circ'!N4</f>
        <v>61355</v>
      </c>
      <c r="D7" s="13">
        <f>'2016 YTD Loans'!N4</f>
        <v>8285</v>
      </c>
      <c r="E7" s="13">
        <f>'2016 YTD Borrows'!N4</f>
        <v>8538</v>
      </c>
    </row>
    <row r="8" spans="2:5" x14ac:dyDescent="0.25">
      <c r="B8" s="13" t="s">
        <v>14</v>
      </c>
      <c r="C8" s="13">
        <f>'2016 YTD Circ'!N5</f>
        <v>22340</v>
      </c>
      <c r="D8" s="13">
        <f>'2016 YTD Loans'!N5</f>
        <v>2695</v>
      </c>
      <c r="E8" s="13">
        <f>'2016 YTD Borrows'!N5</f>
        <v>2893</v>
      </c>
    </row>
    <row r="9" spans="2:5" x14ac:dyDescent="0.25">
      <c r="B9" s="13" t="s">
        <v>15</v>
      </c>
      <c r="C9" s="13">
        <f>'2016 YTD Circ'!N6</f>
        <v>115049</v>
      </c>
      <c r="D9" s="13">
        <f>'2016 YTD Loans'!N6</f>
        <v>10589</v>
      </c>
      <c r="E9" s="13">
        <f>'2016 YTD Borrows'!N6</f>
        <v>8702</v>
      </c>
    </row>
    <row r="10" spans="2:5" x14ac:dyDescent="0.25">
      <c r="B10" s="13" t="s">
        <v>16</v>
      </c>
      <c r="C10" s="13">
        <f>'2016 YTD Circ'!N7</f>
        <v>1409</v>
      </c>
      <c r="D10" s="13">
        <f>'2016 YTD Loans'!N7</f>
        <v>645</v>
      </c>
      <c r="E10" s="13">
        <f>'2016 YTD Borrows'!N7</f>
        <v>179</v>
      </c>
    </row>
    <row r="11" spans="2:5" x14ac:dyDescent="0.25">
      <c r="B11" s="13" t="s">
        <v>64</v>
      </c>
      <c r="C11" s="13">
        <f>'2016 YTD Circ'!N8</f>
        <v>82228</v>
      </c>
      <c r="D11" s="13">
        <f>'2016 YTD Loans'!N8</f>
        <v>10375</v>
      </c>
      <c r="E11" s="13">
        <f>'2016 YTD Borrows'!N8</f>
        <v>9748</v>
      </c>
    </row>
    <row r="12" spans="2:5" x14ac:dyDescent="0.25">
      <c r="B12" s="13" t="s">
        <v>18</v>
      </c>
      <c r="C12" s="13">
        <f>'2016 YTD Circ'!N9</f>
        <v>10419</v>
      </c>
      <c r="D12" s="13">
        <f>'2016 YTD Loans'!N9</f>
        <v>1905</v>
      </c>
      <c r="E12" s="13">
        <f>'2016 YTD Borrows'!N9</f>
        <v>2054</v>
      </c>
    </row>
    <row r="13" spans="2:5" x14ac:dyDescent="0.25">
      <c r="B13" s="13" t="s">
        <v>19</v>
      </c>
      <c r="C13" s="13">
        <f>'2016 YTD Circ'!N10</f>
        <v>6298</v>
      </c>
      <c r="D13" s="13">
        <f>'2016 YTD Loans'!N10</f>
        <v>1296</v>
      </c>
      <c r="E13" s="13">
        <f>'2016 YTD Borrows'!N10</f>
        <v>1501</v>
      </c>
    </row>
    <row r="14" spans="2:5" x14ac:dyDescent="0.25">
      <c r="B14" s="13" t="s">
        <v>20</v>
      </c>
      <c r="C14" s="13">
        <f>'2016 YTD Circ'!N11</f>
        <v>2403</v>
      </c>
      <c r="D14" s="13">
        <f>'2016 YTD Loans'!N11</f>
        <v>480</v>
      </c>
      <c r="E14" s="13">
        <f>'2016 YTD Borrows'!N11</f>
        <v>285</v>
      </c>
    </row>
    <row r="15" spans="2:5" x14ac:dyDescent="0.25">
      <c r="B15" s="13" t="s">
        <v>80</v>
      </c>
      <c r="C15" s="13">
        <f>'2016 YTD Circ'!N12</f>
        <v>617</v>
      </c>
      <c r="D15" s="13">
        <f>'2016 YTD Loans'!N12</f>
        <v>213</v>
      </c>
      <c r="E15" s="13">
        <f>'2016 YTD Borrows'!N12</f>
        <v>11</v>
      </c>
    </row>
    <row r="16" spans="2:5" x14ac:dyDescent="0.25">
      <c r="B16" s="13" t="s">
        <v>65</v>
      </c>
      <c r="C16" s="13">
        <f>'2016 YTD Circ'!N17</f>
        <v>34109</v>
      </c>
      <c r="D16" s="13">
        <f>'2016 YTD Loans'!N17</f>
        <v>13513</v>
      </c>
      <c r="E16" s="13">
        <f>'2016 YTD Borrows'!N17</f>
        <v>13831</v>
      </c>
    </row>
    <row r="17" spans="2:5" x14ac:dyDescent="0.25">
      <c r="B17" s="13" t="s">
        <v>26</v>
      </c>
      <c r="C17" s="13">
        <f>'2016 YTD Circ'!N18</f>
        <v>3265</v>
      </c>
      <c r="D17" s="13">
        <f>'2016 YTD Loans'!N18</f>
        <v>358</v>
      </c>
      <c r="E17" s="13">
        <f>'2016 YTD Borrows'!N18</f>
        <v>604</v>
      </c>
    </row>
    <row r="18" spans="2:5" x14ac:dyDescent="0.25">
      <c r="B18" s="13" t="s">
        <v>27</v>
      </c>
      <c r="C18" s="13">
        <f>'2016 YTD Circ'!N19</f>
        <v>29078</v>
      </c>
      <c r="D18" s="13">
        <f>'2016 YTD Loans'!N19</f>
        <v>3745</v>
      </c>
      <c r="E18" s="13">
        <f>'2016 YTD Borrows'!N19</f>
        <v>2718</v>
      </c>
    </row>
    <row r="19" spans="2:5" x14ac:dyDescent="0.25">
      <c r="B19" s="13" t="s">
        <v>28</v>
      </c>
      <c r="C19" s="13">
        <f>'2016 YTD Circ'!N20</f>
        <v>2444</v>
      </c>
      <c r="D19" s="13">
        <f>'2016 YTD Loans'!N20</f>
        <v>640</v>
      </c>
      <c r="E19" s="13">
        <f>'2016 YTD Borrows'!N20</f>
        <v>558</v>
      </c>
    </row>
    <row r="20" spans="2:5" x14ac:dyDescent="0.25">
      <c r="B20" s="13" t="s">
        <v>29</v>
      </c>
      <c r="C20" s="13">
        <f>'2016 YTD Circ'!N21</f>
        <v>33163</v>
      </c>
      <c r="D20" s="13">
        <f>'2016 YTD Loans'!N21</f>
        <v>3725</v>
      </c>
      <c r="E20" s="13">
        <f>'2016 YTD Borrows'!N21</f>
        <v>4798</v>
      </c>
    </row>
    <row r="21" spans="2:5" x14ac:dyDescent="0.25">
      <c r="B21" s="13" t="s">
        <v>30</v>
      </c>
      <c r="C21" s="13">
        <f>'2016 YTD Circ'!N22</f>
        <v>33448</v>
      </c>
      <c r="D21" s="13">
        <f>'2016 YTD Loans'!N22</f>
        <v>1989</v>
      </c>
      <c r="E21" s="13">
        <f>'2016 YTD Borrows'!N22</f>
        <v>3383</v>
      </c>
    </row>
    <row r="22" spans="2:5" x14ac:dyDescent="0.25">
      <c r="B22" s="13" t="s">
        <v>31</v>
      </c>
      <c r="C22" s="13">
        <f>'2016 YTD Circ'!N23</f>
        <v>9417</v>
      </c>
      <c r="D22" s="13">
        <f>'2016 YTD Loans'!N23</f>
        <v>1506</v>
      </c>
      <c r="E22" s="13">
        <f>'2016 YTD Borrows'!N23</f>
        <v>820</v>
      </c>
    </row>
    <row r="23" spans="2:5" x14ac:dyDescent="0.25">
      <c r="B23" s="13" t="s">
        <v>87</v>
      </c>
      <c r="C23" s="13">
        <f>'2016 YTD Circ'!N24</f>
        <v>34540</v>
      </c>
      <c r="D23" s="13">
        <f>'2016 YTD Loans'!N24</f>
        <v>4191</v>
      </c>
      <c r="E23" s="13">
        <f>'2016 YTD Borrows'!N24</f>
        <v>4995</v>
      </c>
    </row>
    <row r="24" spans="2:5" x14ac:dyDescent="0.25">
      <c r="B24" s="13" t="s">
        <v>66</v>
      </c>
      <c r="C24" s="13">
        <f>'2016 YTD Circ'!N25</f>
        <v>144342</v>
      </c>
      <c r="D24" s="13">
        <f>'2016 YTD Loans'!N25</f>
        <v>9587</v>
      </c>
      <c r="E24" s="13">
        <f>'2016 YTD Borrows'!N25</f>
        <v>15458</v>
      </c>
    </row>
    <row r="25" spans="2:5" x14ac:dyDescent="0.25">
      <c r="B25" s="13" t="s">
        <v>33</v>
      </c>
      <c r="C25" s="13">
        <f>'2016 YTD Circ'!N26</f>
        <v>10853</v>
      </c>
      <c r="D25" s="13">
        <f>'2016 YTD Loans'!N26</f>
        <v>2935</v>
      </c>
      <c r="E25" s="13">
        <f>'2016 YTD Borrows'!N26</f>
        <v>1577</v>
      </c>
    </row>
    <row r="26" spans="2:5" x14ac:dyDescent="0.25">
      <c r="B26" s="13" t="s">
        <v>34</v>
      </c>
      <c r="C26" s="13">
        <f>'2016 YTD Circ'!N27</f>
        <v>8448</v>
      </c>
      <c r="D26" s="13">
        <f>'2016 YTD Loans'!N27</f>
        <v>2080</v>
      </c>
      <c r="E26" s="13">
        <f>'2016 YTD Borrows'!N27</f>
        <v>1673</v>
      </c>
    </row>
    <row r="27" spans="2:5" x14ac:dyDescent="0.25">
      <c r="B27" s="13" t="s">
        <v>35</v>
      </c>
      <c r="C27" s="13">
        <f>'2016 YTD Circ'!N28</f>
        <v>2826</v>
      </c>
      <c r="D27" s="13">
        <f>'2016 YTD Loans'!N28</f>
        <v>711</v>
      </c>
      <c r="E27" s="13">
        <f>'2016 YTD Borrows'!N28</f>
        <v>611</v>
      </c>
    </row>
    <row r="28" spans="2:5" x14ac:dyDescent="0.25">
      <c r="B28" s="13" t="s">
        <v>36</v>
      </c>
      <c r="C28" s="13">
        <f>'2016 YTD Circ'!N29</f>
        <v>22558</v>
      </c>
      <c r="D28" s="13">
        <f>'2016 YTD Loans'!N29</f>
        <v>3161</v>
      </c>
      <c r="E28" s="13">
        <f>'2016 YTD Borrows'!N29</f>
        <v>2898</v>
      </c>
    </row>
    <row r="29" spans="2:5" x14ac:dyDescent="0.25">
      <c r="B29" s="13" t="s">
        <v>37</v>
      </c>
      <c r="C29" s="13">
        <f>'2016 YTD Circ'!N30</f>
        <v>658</v>
      </c>
      <c r="D29" s="13">
        <f>'2016 YTD Loans'!N30</f>
        <v>746</v>
      </c>
      <c r="E29" s="13">
        <f>'2016 YTD Borrows'!N30</f>
        <v>196</v>
      </c>
    </row>
    <row r="30" spans="2:5" x14ac:dyDescent="0.25">
      <c r="B30" s="13" t="s">
        <v>67</v>
      </c>
      <c r="C30" s="13">
        <f>'2016 YTD Circ'!N31</f>
        <v>6048</v>
      </c>
      <c r="D30" s="13">
        <f>'2016 YTD Loans'!N31</f>
        <v>2375</v>
      </c>
      <c r="E30" s="13">
        <f>'2016 YTD Borrows'!N31</f>
        <v>557</v>
      </c>
    </row>
    <row r="31" spans="2:5" x14ac:dyDescent="0.25">
      <c r="B31" s="13" t="s">
        <v>68</v>
      </c>
      <c r="C31" s="13">
        <f>'2016 YTD Circ'!N32</f>
        <v>29273</v>
      </c>
      <c r="D31" s="13">
        <f>'2016 YTD Loans'!N32</f>
        <v>4293</v>
      </c>
      <c r="E31" s="13">
        <f>'2016 YTD Borrows'!N32</f>
        <v>3193</v>
      </c>
    </row>
    <row r="32" spans="2:5" x14ac:dyDescent="0.25">
      <c r="B32" s="13" t="s">
        <v>40</v>
      </c>
      <c r="C32" s="13">
        <f>'2016 YTD Circ'!N33</f>
        <v>21220</v>
      </c>
      <c r="D32" s="13">
        <f>'2016 YTD Loans'!N33</f>
        <v>4249</v>
      </c>
      <c r="E32" s="13">
        <f>'2016 YTD Borrows'!N33</f>
        <v>7609</v>
      </c>
    </row>
    <row r="33" spans="2:5" x14ac:dyDescent="0.25">
      <c r="B33" s="13" t="s">
        <v>41</v>
      </c>
      <c r="C33" s="13">
        <f>'2016 YTD Circ'!N34</f>
        <v>10735</v>
      </c>
      <c r="D33" s="13">
        <f>'2016 YTD Loans'!N34</f>
        <v>983</v>
      </c>
      <c r="E33" s="13">
        <f>'2016 YTD Borrows'!N34</f>
        <v>1922</v>
      </c>
    </row>
    <row r="34" spans="2:5" x14ac:dyDescent="0.25">
      <c r="B34" s="13" t="s">
        <v>42</v>
      </c>
      <c r="C34" s="13">
        <f>'2016 YTD Circ'!N35</f>
        <v>82228</v>
      </c>
      <c r="D34" s="13">
        <f>'2016 YTD Loans'!N35</f>
        <v>8164</v>
      </c>
      <c r="E34" s="13">
        <f>'2016 YTD Borrows'!N35</f>
        <v>10790</v>
      </c>
    </row>
    <row r="35" spans="2:5" x14ac:dyDescent="0.25">
      <c r="B35" s="13" t="s">
        <v>43</v>
      </c>
      <c r="C35" s="13">
        <f>'2016 YTD Circ'!N36</f>
        <v>16670</v>
      </c>
      <c r="D35" s="13">
        <f>'2016 YTD Loans'!N36</f>
        <v>3765</v>
      </c>
      <c r="E35" s="13">
        <f>'2016 YTD Borrows'!N36</f>
        <v>2346</v>
      </c>
    </row>
    <row r="36" spans="2:5" x14ac:dyDescent="0.25">
      <c r="B36" s="13" t="s">
        <v>69</v>
      </c>
      <c r="C36" s="13">
        <f>'2016 YTD Circ'!N37</f>
        <v>1110</v>
      </c>
      <c r="D36" s="13">
        <f>'2016 YTD Loans'!N37</f>
        <v>477</v>
      </c>
      <c r="E36" s="13">
        <f>'2016 YTD Borrows'!N37</f>
        <v>343</v>
      </c>
    </row>
    <row r="37" spans="2:5" x14ac:dyDescent="0.25">
      <c r="B37" s="13" t="s">
        <v>86</v>
      </c>
      <c r="C37" s="13">
        <f>'2016 YTD Circ'!N43</f>
        <v>16694</v>
      </c>
      <c r="D37" s="13">
        <f>'2016 YTD Loans'!N43</f>
        <v>1254</v>
      </c>
      <c r="E37" s="13">
        <f>'2016 YTD Borrows'!N43</f>
        <v>584</v>
      </c>
    </row>
    <row r="38" spans="2:5" x14ac:dyDescent="0.25">
      <c r="B38" s="13" t="s">
        <v>45</v>
      </c>
      <c r="C38" s="13">
        <f>'2016 YTD Circ'!N44</f>
        <v>2960</v>
      </c>
      <c r="D38" s="13">
        <f>'2016 YTD Loans'!N44</f>
        <v>417</v>
      </c>
      <c r="E38" s="13">
        <f>'2016 YTD Borrows'!N44</f>
        <v>875</v>
      </c>
    </row>
    <row r="39" spans="2:5" x14ac:dyDescent="0.25">
      <c r="B39" s="13" t="s">
        <v>46</v>
      </c>
      <c r="C39" s="13">
        <f>'2016 YTD Circ'!N45</f>
        <v>3537</v>
      </c>
      <c r="D39" s="13">
        <f>'2016 YTD Loans'!N45</f>
        <v>1076</v>
      </c>
      <c r="E39" s="13">
        <f>'2016 YTD Borrows'!N45</f>
        <v>543</v>
      </c>
    </row>
    <row r="40" spans="2:5" x14ac:dyDescent="0.25">
      <c r="B40" s="13" t="s">
        <v>47</v>
      </c>
      <c r="C40" s="13">
        <f>'2016 YTD Circ'!N46</f>
        <v>19578</v>
      </c>
      <c r="D40" s="13">
        <f>'2016 YTD Loans'!N46</f>
        <v>2887</v>
      </c>
      <c r="E40" s="13">
        <f>'2016 YTD Borrows'!N46</f>
        <v>2700</v>
      </c>
    </row>
    <row r="41" spans="2:5" x14ac:dyDescent="0.25">
      <c r="B41" s="13" t="s">
        <v>48</v>
      </c>
      <c r="C41" s="13">
        <f>'2016 YTD Circ'!N47</f>
        <v>31682</v>
      </c>
      <c r="D41" s="13">
        <f>'2016 YTD Loans'!N47</f>
        <v>4269</v>
      </c>
      <c r="E41" s="13">
        <f>'2016 YTD Borrows'!N47</f>
        <v>3444</v>
      </c>
    </row>
    <row r="42" spans="2:5" x14ac:dyDescent="0.25">
      <c r="B42" s="13" t="s">
        <v>49</v>
      </c>
      <c r="C42" s="13">
        <f>'2016 YTD Circ'!N48</f>
        <v>30334</v>
      </c>
      <c r="D42" s="13">
        <f>'2016 YTD Loans'!N48</f>
        <v>4939</v>
      </c>
      <c r="E42" s="13">
        <f>'2016 YTD Borrows'!N48</f>
        <v>2005</v>
      </c>
    </row>
    <row r="43" spans="2:5" x14ac:dyDescent="0.25">
      <c r="B43" s="13" t="s">
        <v>70</v>
      </c>
      <c r="C43" s="13">
        <f>'2016 YTD Circ'!N49</f>
        <v>9859</v>
      </c>
      <c r="D43" s="13">
        <f>'2016 YTD Loans'!N49</f>
        <v>1804</v>
      </c>
      <c r="E43" s="13">
        <f>'2016 YTD Borrows'!N49</f>
        <v>1865</v>
      </c>
    </row>
    <row r="44" spans="2:5" x14ac:dyDescent="0.25">
      <c r="B44" s="13" t="s">
        <v>51</v>
      </c>
      <c r="C44" s="13">
        <f>'2016 YTD Circ'!N50</f>
        <v>33536</v>
      </c>
      <c r="D44" s="13">
        <f>'2016 YTD Loans'!N50</f>
        <v>4432</v>
      </c>
      <c r="E44" s="13">
        <f>'2016 YTD Borrows'!N50</f>
        <v>4983</v>
      </c>
    </row>
    <row r="45" spans="2:5" x14ac:dyDescent="0.25">
      <c r="B45" s="13" t="s">
        <v>71</v>
      </c>
      <c r="C45" s="13">
        <f>'2016 YTD Circ'!N51</f>
        <v>6025</v>
      </c>
      <c r="D45" s="13">
        <f>'2016 YTD Loans'!N51</f>
        <v>1130</v>
      </c>
      <c r="E45" s="13">
        <f>'2016 YTD Borrows'!N51</f>
        <v>812</v>
      </c>
    </row>
    <row r="46" spans="2:5" x14ac:dyDescent="0.25">
      <c r="B46" s="13" t="s">
        <v>53</v>
      </c>
      <c r="C46" s="13">
        <f>'2016 YTD Circ'!N52</f>
        <v>20775</v>
      </c>
      <c r="D46" s="13">
        <f>'2016 YTD Loans'!N52</f>
        <v>3274</v>
      </c>
      <c r="E46" s="13">
        <f>'2016 YTD Borrows'!N52</f>
        <v>3423</v>
      </c>
    </row>
    <row r="47" spans="2:5" x14ac:dyDescent="0.25">
      <c r="B47" s="13" t="s">
        <v>54</v>
      </c>
      <c r="C47" s="13">
        <f>'2016 YTD Circ'!N53</f>
        <v>4723</v>
      </c>
      <c r="D47" s="13">
        <f>'2016 YTD Loans'!N53</f>
        <v>1202</v>
      </c>
      <c r="E47" s="13">
        <f>'2016 YTD Borrows'!N53</f>
        <v>1423</v>
      </c>
    </row>
    <row r="48" spans="2:5" x14ac:dyDescent="0.25">
      <c r="B48" s="13" t="s">
        <v>72</v>
      </c>
      <c r="C48" s="13">
        <f>'2016 YTD Circ'!N54</f>
        <v>4594</v>
      </c>
      <c r="D48" s="13">
        <f>'2016 YTD Loans'!N54</f>
        <v>1628</v>
      </c>
      <c r="E48" s="13">
        <f>'2016 YTD Borrows'!N54</f>
        <v>1326</v>
      </c>
    </row>
    <row r="49" spans="2:5" x14ac:dyDescent="0.25">
      <c r="B49" s="13" t="s">
        <v>56</v>
      </c>
      <c r="C49" s="13">
        <f>'2016 YTD Circ'!N55</f>
        <v>3626</v>
      </c>
      <c r="D49" s="13">
        <f>'2016 YTD Loans'!N55</f>
        <v>1406</v>
      </c>
      <c r="E49" s="13">
        <f>'2016 YTD Borrows'!N55</f>
        <v>620</v>
      </c>
    </row>
    <row r="50" spans="2:5" x14ac:dyDescent="0.25">
      <c r="B50" s="14" t="s">
        <v>12</v>
      </c>
      <c r="C50" s="13">
        <f>SUM(C7:C49)</f>
        <v>1026474</v>
      </c>
      <c r="D50" s="13">
        <f>SUM(D7:D49)</f>
        <v>139394</v>
      </c>
      <c r="E50" s="13">
        <f>SUM(E7:E49)</f>
        <v>139394</v>
      </c>
    </row>
    <row r="52" spans="2:5" x14ac:dyDescent="0.25">
      <c r="C52" s="15" t="s">
        <v>94</v>
      </c>
      <c r="D52" s="15"/>
    </row>
  </sheetData>
  <mergeCells count="3">
    <mergeCell ref="C52:D52"/>
    <mergeCell ref="B5:C5"/>
    <mergeCell ref="D5:E5"/>
  </mergeCells>
  <phoneticPr fontId="22" type="noConversion"/>
  <pageMargins left="0.2" right="0.2" top="0.2" bottom="0.2" header="0" footer="0"/>
  <pageSetup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YTD Circ</vt:lpstr>
      <vt:lpstr>2016 YTD Loans</vt:lpstr>
      <vt:lpstr>2016 YTD Borrows</vt:lpstr>
      <vt:lpstr>Board Report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George H. Williams</cp:lastModifiedBy>
  <cp:lastPrinted>2016-06-09T21:49:59Z</cp:lastPrinted>
  <dcterms:created xsi:type="dcterms:W3CDTF">2014-02-13T18:54:49Z</dcterms:created>
  <dcterms:modified xsi:type="dcterms:W3CDTF">2016-09-08T23:04:58Z</dcterms:modified>
</cp:coreProperties>
</file>