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440" windowHeight="12135" activeTab="2"/>
  </bookViews>
  <sheets>
    <sheet name="2017-Year to date" sheetId="2" r:id="rId1"/>
    <sheet name="January " sheetId="1" r:id="rId2"/>
    <sheet name="March" sheetId="3" r:id="rId3"/>
  </sheets>
  <definedNames>
    <definedName name="_xlnm._FilterDatabase" localSheetId="0" hidden="1">'2017-Year to date'!$A$2:$D$58</definedName>
    <definedName name="_xlnm._FilterDatabase" localSheetId="1" hidden="1">'January '!$A$1:$R$57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3" l="1"/>
  <c r="B17" i="2"/>
  <c r="A13" i="2" l="1"/>
  <c r="D58" i="2"/>
  <c r="C58" i="2"/>
  <c r="B58" i="2"/>
  <c r="D45" i="2"/>
  <c r="C45" i="2"/>
  <c r="B45" i="2"/>
  <c r="D17" i="2"/>
  <c r="C17" i="2"/>
  <c r="D57" i="2"/>
  <c r="D56" i="2"/>
  <c r="D55" i="2"/>
  <c r="D54" i="2"/>
  <c r="D53" i="2"/>
  <c r="D52" i="2"/>
  <c r="D51" i="2"/>
  <c r="D50" i="2"/>
  <c r="D49" i="2"/>
  <c r="D48" i="2"/>
  <c r="D47" i="2"/>
  <c r="D46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C57" i="2"/>
  <c r="C56" i="2"/>
  <c r="C55" i="2"/>
  <c r="C54" i="2"/>
  <c r="C53" i="2"/>
  <c r="C52" i="2"/>
  <c r="C51" i="2"/>
  <c r="C50" i="2"/>
  <c r="C49" i="2"/>
  <c r="C48" i="2"/>
  <c r="C47" i="2"/>
  <c r="C46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57" i="2"/>
  <c r="B56" i="2"/>
  <c r="B55" i="2"/>
  <c r="B54" i="2"/>
  <c r="B53" i="2"/>
  <c r="B52" i="2"/>
  <c r="B51" i="2"/>
  <c r="B50" i="2"/>
  <c r="B49" i="2"/>
  <c r="B48" i="2"/>
  <c r="B47" i="2"/>
  <c r="B46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<sst xmlns="http://schemas.openxmlformats.org/spreadsheetml/2006/main" count="141" uniqueCount="83">
  <si>
    <t>branchcode</t>
  </si>
  <si>
    <t>Total items 2017.01.01</t>
  </si>
  <si>
    <t>Total items at end of month</t>
  </si>
  <si>
    <t>Items added this month</t>
  </si>
  <si>
    <t>Items deleted this month</t>
  </si>
  <si>
    <t>Total titles at end of month</t>
  </si>
  <si>
    <t>Titles added this month</t>
  </si>
  <si>
    <t>Titles deleted this month</t>
  </si>
  <si>
    <t>Check-outs and renewals this month</t>
  </si>
  <si>
    <t>Adult checkouts and renewals this month</t>
  </si>
  <si>
    <t>Youth checkouts and renewals this month</t>
  </si>
  <si>
    <t>Hoopla Checkouts this month</t>
  </si>
  <si>
    <t>Nexpress ILLs loaned this month</t>
  </si>
  <si>
    <t>NExpress ILLs borrowed this month</t>
  </si>
  <si>
    <t>Patron accounts used to checkout items this month</t>
  </si>
  <si>
    <t>Total patrons at end of month</t>
  </si>
  <si>
    <t>Patrons added this month</t>
  </si>
  <si>
    <t>Patrons deleted this month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</si>
  <si>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</si>
  <si>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</si>
  <si>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</si>
  <si>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</si>
  <si>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</si>
  <si>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</si>
  <si>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</si>
  <si>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</si>
  <si>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</si>
  <si>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</si>
  <si>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</si>
  <si>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</si>
  <si>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</si>
  <si>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</si>
  <si>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Doniphan County</t>
  </si>
  <si>
    <t>EFFINGHAM</t>
  </si>
  <si>
    <t>EUDORA</t>
  </si>
  <si>
    <t>EVEREST</t>
  </si>
  <si>
    <t>HIAWATHA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</si>
  <si>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</si>
  <si>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</si>
  <si>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</si>
  <si>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</si>
  <si>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</si>
  <si>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</si>
  <si>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</si>
  <si>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</si>
  <si>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</si>
  <si>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</si>
  <si>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</si>
  <si>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</si>
  <si>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</si>
  <si>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</si>
  <si>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</si>
  <si>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</si>
  <si>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</si>
  <si>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</si>
  <si>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</si>
  <si>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</si>
  <si>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</si>
  <si>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</si>
  <si>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</si>
  <si>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PHSD Total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</si>
  <si>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</si>
  <si>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</si>
  <si>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</si>
  <si>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</si>
  <si>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</si>
  <si>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</si>
  <si>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</si>
  <si>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</si>
  <si>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</si>
  <si>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</si>
  <si>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</si>
  <si>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</si>
  <si>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NExpress Total</t>
  </si>
  <si>
    <t>Library</t>
  </si>
  <si>
    <t>January 1  - December 31, 2017</t>
  </si>
  <si>
    <t>Circulation</t>
  </si>
  <si>
    <t>ILL Loans</t>
  </si>
  <si>
    <t>ILL Borrows</t>
  </si>
  <si>
    <t>NExpress Statistics</t>
  </si>
  <si>
    <t>Page 15</t>
  </si>
  <si>
    <t>Loaned</t>
  </si>
  <si>
    <t>Borrowed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</si>
</sst>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1" xfId="0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5" borderId="1" xfId="0" applyFill="1" applyBorder="1" applyAlignment="1"/>
    <xf numFmtId="0" fontId="0" fillId="6" borderId="1" xfId="0" applyFill="1" applyBorder="1" applyAlignment="1"/>
    <xf numFmtId="0" fontId="0" fillId="7" borderId="1" xfId="0" applyFill="1" applyBorder="1" applyAlignment="1"/>
    <xf numFmtId="0" fontId="0" fillId="8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right" wrapText="1"/>
    </xf>
    <xf numFmtId="0" fontId="0" fillId="2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0" fillId="0" borderId="0" xfId="0" applyAlignment="1">
      <alignment horizontal="right"/>
    </xf>
    <xf numFmtId="17" fontId="0" fillId="7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9"/>
  <sheetViews>
    <sheetView workbookViewId="0">
      <selection activeCell="B17" sqref="B17"/>
    </sheetView>
  </sheetViews>
  <sheetFormatPr defaultRowHeight="15" x14ac:dyDescent="0.25"/>
  <cols>
    <col min="1" max="1" width="18.7109375" style="5" customWidth="1"/>
    <col min="2" max="4" width="15.7109375" customWidth="1"/>
  </cols>
  <sheetData>
    <row r="1" spans="1:4" x14ac:dyDescent="0.25">
      <c r="A1" s="23" t="s">
        <v>79</v>
      </c>
      <c r="B1" s="23"/>
      <c r="C1" s="23" t="s">
        <v>75</v>
      </c>
      <c r="D1" s="23"/>
    </row>
    <row r="2" spans="1:4" x14ac:dyDescent="0.25">
      <c r="A2" s="14" t="s">
        <v>74</v>
      </c>
      <c r="B2" s="1" t="s">
        <v>76</v>
      </c>
      <c r="C2" s="1" t="s">
        <v>77</v>
      </c>
      <c r="D2" s="1" t="s">
        <v>78</v>
      </c>
    </row>
    <row r="3" spans="1:4" x14ac:dyDescent="0.25">
      <c r="A3" s="15" t="str">
        <f>'January '!A2</f>
        <v>ATCHISON</v>
      </c>
      <c r="B3" s="4">
        <f>'January '!I2</f>
        <v>7615</v>
      </c>
      <c r="C3" s="4">
        <f>'January '!Q2</f>
        <v>972</v>
      </c>
      <c r="D3" s="4">
        <f>'January '!R2</f>
        <v>1137</v>
      </c>
    </row>
    <row r="4" spans="1:4" x14ac:dyDescent="0.25">
      <c r="A4" s="16" t="str">
        <f>'January '!A3</f>
        <v>BALDWIN</v>
      </c>
      <c r="B4" s="6">
        <f>'January '!I3</f>
        <v>2695</v>
      </c>
      <c r="C4" s="6">
        <f>'January '!Q3</f>
        <v>361</v>
      </c>
      <c r="D4" s="6">
        <f>'January '!R3</f>
        <v>374</v>
      </c>
    </row>
    <row r="5" spans="1:4" x14ac:dyDescent="0.25">
      <c r="A5" s="15" t="str">
        <f>'January '!A4</f>
        <v>BASEHOR</v>
      </c>
      <c r="B5" s="4">
        <f>'January '!I4</f>
        <v>15643</v>
      </c>
      <c r="C5" s="4">
        <f>'January '!Q4</f>
        <v>1444</v>
      </c>
      <c r="D5" s="4">
        <f>'January '!R4</f>
        <v>1284</v>
      </c>
    </row>
    <row r="6" spans="1:4" x14ac:dyDescent="0.25">
      <c r="A6" s="16" t="str">
        <f>'January '!A5</f>
        <v>BERN</v>
      </c>
      <c r="B6" s="6">
        <f>'January '!I5</f>
        <v>244</v>
      </c>
      <c r="C6" s="6">
        <f>'January '!Q5</f>
        <v>97</v>
      </c>
      <c r="D6" s="6">
        <f>'January '!R5</f>
        <v>39</v>
      </c>
    </row>
    <row r="7" spans="1:4" x14ac:dyDescent="0.25">
      <c r="A7" s="15" t="str">
        <f>'January '!A6</f>
        <v>BONNERSPGS</v>
      </c>
      <c r="B7" s="4">
        <f>'January '!I6</f>
        <v>10116</v>
      </c>
      <c r="C7" s="4">
        <f>'January '!Q6</f>
        <v>1414</v>
      </c>
      <c r="D7" s="4">
        <f>'January '!R6</f>
        <v>1563</v>
      </c>
    </row>
    <row r="8" spans="1:4" x14ac:dyDescent="0.25">
      <c r="A8" s="16" t="str">
        <f>'January '!A7</f>
        <v>BURLINGAME</v>
      </c>
      <c r="B8" s="6">
        <f>'January '!I7</f>
        <v>1135</v>
      </c>
      <c r="C8" s="6">
        <f>'January '!Q7</f>
        <v>265</v>
      </c>
      <c r="D8" s="6">
        <f>'January '!R7</f>
        <v>334</v>
      </c>
    </row>
    <row r="9" spans="1:4" x14ac:dyDescent="0.25">
      <c r="A9" s="15" t="str">
        <f>'January '!A8</f>
        <v>CARBONDALE</v>
      </c>
      <c r="B9" s="4">
        <f>'January '!I8</f>
        <v>913</v>
      </c>
      <c r="C9" s="4">
        <f>'January '!Q8</f>
        <v>199</v>
      </c>
      <c r="D9" s="4">
        <f>'January '!R8</f>
        <v>157</v>
      </c>
    </row>
    <row r="10" spans="1:4" x14ac:dyDescent="0.25">
      <c r="A10" s="16" t="str">
        <f>'January '!A9</f>
        <v>CENTRALIA</v>
      </c>
      <c r="B10" s="6">
        <f>'January '!I9</f>
        <v>338</v>
      </c>
      <c r="C10" s="6">
        <f>'January '!Q9</f>
        <v>91</v>
      </c>
      <c r="D10" s="6">
        <f>'January '!R9</f>
        <v>12</v>
      </c>
    </row>
    <row r="11" spans="1:4" x14ac:dyDescent="0.25">
      <c r="A11" s="15" t="str">
        <f>'January '!A10</f>
        <v>CORNING</v>
      </c>
      <c r="B11" s="4">
        <f>'January '!I10</f>
        <v>20</v>
      </c>
      <c r="C11" s="4">
        <f>'January '!Q10</f>
        <v>46</v>
      </c>
      <c r="D11" s="4">
        <f>'January '!R10</f>
        <v>0</v>
      </c>
    </row>
    <row r="12" spans="1:4" x14ac:dyDescent="0.25">
      <c r="A12" s="16" t="str">
        <f>'January '!A11</f>
        <v>DIGITAL</v>
      </c>
      <c r="B12" s="6">
        <f>'January '!I11</f>
        <v>2</v>
      </c>
      <c r="C12" s="6">
        <f>'January '!Q11</f>
        <v>0</v>
      </c>
      <c r="D12" s="6">
        <f>'January '!R11</f>
        <v>2</v>
      </c>
    </row>
    <row r="13" spans="1:4" hidden="1" x14ac:dyDescent="0.25">
      <c r="A13" s="17" t="str">
        <f>'January '!A12</f>
        <v>DONIELWD</v>
      </c>
      <c r="B13" s="7">
        <f>'January '!I12</f>
        <v>541</v>
      </c>
      <c r="C13" s="7">
        <f>'January '!Q12</f>
        <v>112</v>
      </c>
      <c r="D13" s="7">
        <f>'January '!R12</f>
        <v>136</v>
      </c>
    </row>
    <row r="14" spans="1:4" hidden="1" x14ac:dyDescent="0.25">
      <c r="A14" s="17" t="str">
        <f>'January '!A13</f>
        <v>DONIHIGH</v>
      </c>
      <c r="B14" s="7">
        <f>'January '!I13</f>
        <v>735</v>
      </c>
      <c r="C14" s="7">
        <f>'January '!Q13</f>
        <v>222</v>
      </c>
      <c r="D14" s="7">
        <f>'January '!R13</f>
        <v>202</v>
      </c>
    </row>
    <row r="15" spans="1:4" hidden="1" x14ac:dyDescent="0.25">
      <c r="A15" s="17" t="str">
        <f>'January '!A14</f>
        <v>DONITROY</v>
      </c>
      <c r="B15" s="7">
        <f>'January '!I14</f>
        <v>1939</v>
      </c>
      <c r="C15" s="7">
        <f>'January '!Q14</f>
        <v>593</v>
      </c>
      <c r="D15" s="7">
        <f>'January '!R14</f>
        <v>390</v>
      </c>
    </row>
    <row r="16" spans="1:4" hidden="1" x14ac:dyDescent="0.25">
      <c r="A16" s="17" t="str">
        <f>'January '!A15</f>
        <v>DONIWATH</v>
      </c>
      <c r="B16" s="7">
        <f>'January '!I15</f>
        <v>1488</v>
      </c>
      <c r="C16" s="7">
        <f>'January '!Q15</f>
        <v>389</v>
      </c>
      <c r="D16" s="7">
        <f>'January '!R15</f>
        <v>387</v>
      </c>
    </row>
    <row r="17" spans="1:4" x14ac:dyDescent="0.25">
      <c r="A17" s="18" t="str">
        <f>'January '!A16</f>
        <v>Doniphan County</v>
      </c>
      <c r="B17" s="8">
        <f>SUM(B13:B16)</f>
        <v>4703</v>
      </c>
      <c r="C17" s="8">
        <f>SUM(C13:C16)</f>
        <v>1316</v>
      </c>
      <c r="D17" s="8">
        <f>SUM(D13:D16)</f>
        <v>1115</v>
      </c>
    </row>
    <row r="18" spans="1:4" x14ac:dyDescent="0.25">
      <c r="A18" s="16" t="str">
        <f>'January '!A17</f>
        <v>EFFINGHAM</v>
      </c>
      <c r="B18" s="6">
        <f>'January '!I17</f>
        <v>167</v>
      </c>
      <c r="C18" s="6">
        <f>'January '!Q17</f>
        <v>49</v>
      </c>
      <c r="D18" s="6">
        <f>'January '!R17</f>
        <v>92</v>
      </c>
    </row>
    <row r="19" spans="1:4" x14ac:dyDescent="0.25">
      <c r="A19" s="15" t="str">
        <f>'January '!A18</f>
        <v>EUDORA</v>
      </c>
      <c r="B19" s="4">
        <f>'January '!I18</f>
        <v>2644</v>
      </c>
      <c r="C19" s="4">
        <f>'January '!Q18</f>
        <v>686</v>
      </c>
      <c r="D19" s="4">
        <f>'January '!R18</f>
        <v>365</v>
      </c>
    </row>
    <row r="20" spans="1:4" x14ac:dyDescent="0.25">
      <c r="A20" s="16" t="str">
        <f>'January '!A19</f>
        <v>EVEREST</v>
      </c>
      <c r="B20" s="6">
        <f>'January '!I19</f>
        <v>291</v>
      </c>
      <c r="C20" s="6">
        <f>'January '!Q19</f>
        <v>48</v>
      </c>
      <c r="D20" s="6">
        <f>'January '!R19</f>
        <v>48</v>
      </c>
    </row>
    <row r="21" spans="1:4" x14ac:dyDescent="0.25">
      <c r="A21" s="15" t="str">
        <f>'January '!A20</f>
        <v>HIAWATHA</v>
      </c>
      <c r="B21" s="4">
        <f>'January '!I20</f>
        <v>4641</v>
      </c>
      <c r="C21" s="4">
        <f>'January '!Q20</f>
        <v>497</v>
      </c>
      <c r="D21" s="4">
        <f>'January '!R20</f>
        <v>819</v>
      </c>
    </row>
    <row r="22" spans="1:4" x14ac:dyDescent="0.25">
      <c r="A22" s="16" t="str">
        <f>'January '!A21</f>
        <v>HOLTON</v>
      </c>
      <c r="B22" s="6">
        <f>'January '!I21</f>
        <v>4077</v>
      </c>
      <c r="C22" s="6">
        <f>'January '!Q21</f>
        <v>350</v>
      </c>
      <c r="D22" s="6">
        <f>'January '!R21</f>
        <v>445</v>
      </c>
    </row>
    <row r="23" spans="1:4" x14ac:dyDescent="0.25">
      <c r="A23" s="15" t="str">
        <f>'January '!A22</f>
        <v>HORTON</v>
      </c>
      <c r="B23" s="4">
        <f>'January '!I22</f>
        <v>942</v>
      </c>
      <c r="C23" s="4">
        <f>'January '!Q22</f>
        <v>241</v>
      </c>
      <c r="D23" s="4">
        <f>'January '!R22</f>
        <v>107</v>
      </c>
    </row>
    <row r="24" spans="1:4" x14ac:dyDescent="0.25">
      <c r="A24" s="16" t="str">
        <f>'January '!A23</f>
        <v>LANSING</v>
      </c>
      <c r="B24" s="6">
        <f>'January '!I23</f>
        <v>3979</v>
      </c>
      <c r="C24" s="6">
        <f>'January '!Q23</f>
        <v>669</v>
      </c>
      <c r="D24" s="6">
        <f>'January '!R23</f>
        <v>790</v>
      </c>
    </row>
    <row r="25" spans="1:4" x14ac:dyDescent="0.25">
      <c r="A25" s="15" t="str">
        <f>'January '!A24</f>
        <v>LEAVENWRTH</v>
      </c>
      <c r="B25" s="4">
        <f>'January '!I24</f>
        <v>17937</v>
      </c>
      <c r="C25" s="4">
        <f>'January '!Q24</f>
        <v>1630</v>
      </c>
      <c r="D25" s="4">
        <f>'January '!R24</f>
        <v>2115</v>
      </c>
    </row>
    <row r="26" spans="1:4" x14ac:dyDescent="0.25">
      <c r="A26" s="16" t="str">
        <f>'January '!A25</f>
        <v>LINWOOD</v>
      </c>
      <c r="B26" s="6">
        <f>'January '!I25</f>
        <v>1330</v>
      </c>
      <c r="C26" s="6">
        <f>'January '!Q25</f>
        <v>510</v>
      </c>
      <c r="D26" s="6">
        <f>'January '!R25</f>
        <v>149</v>
      </c>
    </row>
    <row r="27" spans="1:4" x14ac:dyDescent="0.25">
      <c r="A27" s="15" t="str">
        <f>'January '!A26</f>
        <v>LOUISBURG</v>
      </c>
      <c r="B27" s="4">
        <f>'January '!I26</f>
        <v>0</v>
      </c>
      <c r="C27" s="4">
        <f>'January '!Q26</f>
        <v>0</v>
      </c>
      <c r="D27" s="4">
        <f>'January '!R26</f>
        <v>0</v>
      </c>
    </row>
    <row r="28" spans="1:4" x14ac:dyDescent="0.25">
      <c r="A28" s="16" t="str">
        <f>'January '!A27</f>
        <v>LYNDON</v>
      </c>
      <c r="B28" s="6">
        <f>'January '!I27</f>
        <v>1061</v>
      </c>
      <c r="C28" s="6">
        <f>'January '!Q27</f>
        <v>357</v>
      </c>
      <c r="D28" s="6">
        <f>'January '!R27</f>
        <v>216</v>
      </c>
    </row>
    <row r="29" spans="1:4" x14ac:dyDescent="0.25">
      <c r="A29" s="15" t="str">
        <f>'January '!A28</f>
        <v>MCLOUTH</v>
      </c>
      <c r="B29" s="4">
        <f>'January '!I28</f>
        <v>360</v>
      </c>
      <c r="C29" s="4">
        <f>'January '!Q28</f>
        <v>57</v>
      </c>
      <c r="D29" s="4">
        <f>'January '!R28</f>
        <v>53</v>
      </c>
    </row>
    <row r="30" spans="1:4" x14ac:dyDescent="0.25">
      <c r="A30" s="16" t="str">
        <f>'January '!A29</f>
        <v>MERIDEN</v>
      </c>
      <c r="B30" s="6">
        <f>'January '!I29</f>
        <v>3183</v>
      </c>
      <c r="C30" s="6">
        <f>'January '!Q29</f>
        <v>596</v>
      </c>
      <c r="D30" s="6">
        <f>'January '!R29</f>
        <v>515</v>
      </c>
    </row>
    <row r="31" spans="1:4" x14ac:dyDescent="0.25">
      <c r="A31" s="15" t="str">
        <f>'January '!A30</f>
        <v>NEKLS</v>
      </c>
      <c r="B31" s="4">
        <f>'January '!I30</f>
        <v>101</v>
      </c>
      <c r="C31" s="4">
        <f>'January '!Q30</f>
        <v>72</v>
      </c>
      <c r="D31" s="4">
        <f>'January '!R30</f>
        <v>10</v>
      </c>
    </row>
    <row r="32" spans="1:4" x14ac:dyDescent="0.25">
      <c r="A32" s="16" t="str">
        <f>'January '!A31</f>
        <v>NORTONVLLE</v>
      </c>
      <c r="B32" s="6">
        <f>'January '!I31</f>
        <v>872</v>
      </c>
      <c r="C32" s="6">
        <f>'January '!Q31</f>
        <v>305</v>
      </c>
      <c r="D32" s="6">
        <f>'January '!R31</f>
        <v>138</v>
      </c>
    </row>
    <row r="33" spans="1:4" x14ac:dyDescent="0.25">
      <c r="A33" s="15" t="str">
        <f>'January '!A32</f>
        <v>OSAGECITY</v>
      </c>
      <c r="B33" s="4">
        <f>'January '!I32</f>
        <v>3521</v>
      </c>
      <c r="C33" s="4">
        <f>'January '!Q32</f>
        <v>476</v>
      </c>
      <c r="D33" s="4">
        <f>'January '!R32</f>
        <v>424</v>
      </c>
    </row>
    <row r="34" spans="1:4" x14ac:dyDescent="0.25">
      <c r="A34" s="16" t="str">
        <f>'January '!A33</f>
        <v>OSAWATOMIE</v>
      </c>
      <c r="B34" s="6">
        <f>'January '!I33</f>
        <v>2675</v>
      </c>
      <c r="C34" s="6">
        <f>'January '!Q33</f>
        <v>570</v>
      </c>
      <c r="D34" s="6">
        <f>'January '!R33</f>
        <v>1030</v>
      </c>
    </row>
    <row r="35" spans="1:4" x14ac:dyDescent="0.25">
      <c r="A35" s="15" t="str">
        <f>'January '!A34</f>
        <v>OSKALOOSA</v>
      </c>
      <c r="B35" s="4">
        <f>'January '!I34</f>
        <v>1424</v>
      </c>
      <c r="C35" s="4">
        <f>'January '!Q34</f>
        <v>175</v>
      </c>
      <c r="D35" s="4">
        <f>'January '!R34</f>
        <v>308</v>
      </c>
    </row>
    <row r="36" spans="1:4" x14ac:dyDescent="0.25">
      <c r="A36" s="16" t="str">
        <f>'January '!A35</f>
        <v>OTTAWA</v>
      </c>
      <c r="B36" s="6">
        <f>'January '!I35</f>
        <v>10474</v>
      </c>
      <c r="C36" s="6">
        <f>'January '!Q35</f>
        <v>1074</v>
      </c>
      <c r="D36" s="6">
        <f>'January '!R35</f>
        <v>1511</v>
      </c>
    </row>
    <row r="37" spans="1:4" x14ac:dyDescent="0.25">
      <c r="A37" s="15" t="str">
        <f>'January '!A36</f>
        <v>OVERBROOK</v>
      </c>
      <c r="B37" s="4">
        <f>'January '!I36</f>
        <v>1916</v>
      </c>
      <c r="C37" s="4">
        <f>'January '!Q36</f>
        <v>484</v>
      </c>
      <c r="D37" s="4">
        <f>'January '!R36</f>
        <v>347</v>
      </c>
    </row>
    <row r="38" spans="1:4" x14ac:dyDescent="0.25">
      <c r="A38" s="16" t="str">
        <f>'January '!A37</f>
        <v>PAOLA</v>
      </c>
      <c r="B38" s="6">
        <f>'January '!I37</f>
        <v>3200</v>
      </c>
      <c r="C38" s="6">
        <f>'January '!Q37</f>
        <v>361</v>
      </c>
      <c r="D38" s="6">
        <f>'January '!R37</f>
        <v>238</v>
      </c>
    </row>
    <row r="39" spans="1:4" x14ac:dyDescent="0.25">
      <c r="A39" s="15" t="str">
        <f>'January '!A38</f>
        <v>PERRY</v>
      </c>
      <c r="B39" s="4">
        <f>'January '!I38</f>
        <v>179</v>
      </c>
      <c r="C39" s="4">
        <f>'January '!Q38</f>
        <v>99</v>
      </c>
      <c r="D39" s="4">
        <f>'January '!R38</f>
        <v>43</v>
      </c>
    </row>
    <row r="40" spans="1:4" hidden="1" x14ac:dyDescent="0.25">
      <c r="A40" s="19" t="str">
        <f>'January '!A39</f>
        <v>PHAXTELL</v>
      </c>
      <c r="B40" s="9">
        <f>'January '!I39</f>
        <v>673</v>
      </c>
      <c r="C40" s="9">
        <f>'January '!Q39</f>
        <v>61</v>
      </c>
      <c r="D40" s="9">
        <f>'January '!R39</f>
        <v>36</v>
      </c>
    </row>
    <row r="41" spans="1:4" hidden="1" x14ac:dyDescent="0.25">
      <c r="A41" s="19" t="str">
        <f>'January '!A40</f>
        <v>PHSES</v>
      </c>
      <c r="B41" s="9">
        <f>'January '!I40</f>
        <v>3093</v>
      </c>
      <c r="C41" s="9">
        <f>'January '!Q40</f>
        <v>153</v>
      </c>
      <c r="D41" s="9">
        <f>'January '!R40</f>
        <v>61</v>
      </c>
    </row>
    <row r="42" spans="1:4" hidden="1" x14ac:dyDescent="0.25">
      <c r="A42" s="19" t="str">
        <f>'January '!A41</f>
        <v>PHSHS</v>
      </c>
      <c r="B42" s="9">
        <f>'January '!I41</f>
        <v>47</v>
      </c>
      <c r="C42" s="9">
        <f>'January '!Q41</f>
        <v>30</v>
      </c>
      <c r="D42" s="9">
        <f>'January '!R41</f>
        <v>9</v>
      </c>
    </row>
    <row r="43" spans="1:4" hidden="1" x14ac:dyDescent="0.25">
      <c r="A43" s="19" t="str">
        <f>'January '!A42</f>
        <v>PHSMS</v>
      </c>
      <c r="B43" s="9">
        <f>'January '!I42</f>
        <v>193</v>
      </c>
      <c r="C43" s="9">
        <f>'January '!Q42</f>
        <v>32</v>
      </c>
      <c r="D43" s="9">
        <f>'January '!R42</f>
        <v>37</v>
      </c>
    </row>
    <row r="44" spans="1:4" hidden="1" x14ac:dyDescent="0.25">
      <c r="A44" s="19" t="str">
        <f>'January '!A43</f>
        <v>PHWAC</v>
      </c>
      <c r="B44" s="9">
        <f>'January '!I43</f>
        <v>611</v>
      </c>
      <c r="C44" s="9">
        <f>'January '!Q43</f>
        <v>59</v>
      </c>
      <c r="D44" s="9">
        <f>'January '!R43</f>
        <v>6</v>
      </c>
    </row>
    <row r="45" spans="1:4" x14ac:dyDescent="0.25">
      <c r="A45" s="20" t="str">
        <f>'January '!A44</f>
        <v>PHSD Total</v>
      </c>
      <c r="B45" s="10">
        <f>SUM(B40:B44)</f>
        <v>4617</v>
      </c>
      <c r="C45" s="10">
        <f t="shared" ref="C45:D45" si="0">SUM(C40:C44)</f>
        <v>335</v>
      </c>
      <c r="D45" s="10">
        <f t="shared" si="0"/>
        <v>149</v>
      </c>
    </row>
    <row r="46" spans="1:4" x14ac:dyDescent="0.25">
      <c r="A46" s="16" t="str">
        <f>'January '!A45</f>
        <v>POMONA</v>
      </c>
      <c r="B46" s="6">
        <f>'January '!I45</f>
        <v>360</v>
      </c>
      <c r="C46" s="6">
        <f>'January '!Q45</f>
        <v>42</v>
      </c>
      <c r="D46" s="6">
        <f>'January '!R45</f>
        <v>100</v>
      </c>
    </row>
    <row r="47" spans="1:4" x14ac:dyDescent="0.25">
      <c r="A47" s="15" t="str">
        <f>'January '!A46</f>
        <v>RICHMOND</v>
      </c>
      <c r="B47" s="4">
        <f>'January '!I46</f>
        <v>419</v>
      </c>
      <c r="C47" s="4">
        <f>'January '!Q46</f>
        <v>148</v>
      </c>
      <c r="D47" s="4">
        <f>'January '!R46</f>
        <v>56</v>
      </c>
    </row>
    <row r="48" spans="1:4" x14ac:dyDescent="0.25">
      <c r="A48" s="16" t="str">
        <f>'January '!A47</f>
        <v>ROSSVILLE</v>
      </c>
      <c r="B48" s="6">
        <f>'January '!I47</f>
        <v>2257</v>
      </c>
      <c r="C48" s="6">
        <f>'January '!Q47</f>
        <v>346</v>
      </c>
      <c r="D48" s="6">
        <f>'January '!R47</f>
        <v>405</v>
      </c>
    </row>
    <row r="49" spans="1:4" x14ac:dyDescent="0.25">
      <c r="A49" s="15" t="str">
        <f>'January '!A48</f>
        <v>SABETHA</v>
      </c>
      <c r="B49" s="4">
        <f>'January '!I48</f>
        <v>4266</v>
      </c>
      <c r="C49" s="4">
        <f>'January '!Q48</f>
        <v>626</v>
      </c>
      <c r="D49" s="4">
        <f>'January '!R48</f>
        <v>491</v>
      </c>
    </row>
    <row r="50" spans="1:4" x14ac:dyDescent="0.25">
      <c r="A50" s="16" t="str">
        <f>'January '!A49</f>
        <v>SENECA</v>
      </c>
      <c r="B50" s="6">
        <f>'January '!I49</f>
        <v>3425</v>
      </c>
      <c r="C50" s="6">
        <f>'January '!Q49</f>
        <v>732</v>
      </c>
      <c r="D50" s="6">
        <f>'January '!R49</f>
        <v>320</v>
      </c>
    </row>
    <row r="51" spans="1:4" x14ac:dyDescent="0.25">
      <c r="A51" s="15" t="str">
        <f>'January '!A50</f>
        <v>SILVERLAKE</v>
      </c>
      <c r="B51" s="4">
        <f>'January '!I50</f>
        <v>1206</v>
      </c>
      <c r="C51" s="4">
        <f>'January '!Q50</f>
        <v>281</v>
      </c>
      <c r="D51" s="4">
        <f>'January '!R50</f>
        <v>269</v>
      </c>
    </row>
    <row r="52" spans="1:4" x14ac:dyDescent="0.25">
      <c r="A52" s="16" t="str">
        <f>'January '!A51</f>
        <v>TONGANOXIE</v>
      </c>
      <c r="B52" s="6">
        <f>'January '!I51</f>
        <v>4235</v>
      </c>
      <c r="C52" s="6">
        <f>'January '!Q51</f>
        <v>432</v>
      </c>
      <c r="D52" s="6">
        <f>'January '!R51</f>
        <v>811</v>
      </c>
    </row>
    <row r="53" spans="1:4" x14ac:dyDescent="0.25">
      <c r="A53" s="15" t="str">
        <f>'January '!A52</f>
        <v>VALLEYFALL</v>
      </c>
      <c r="B53" s="4">
        <f>'January '!I52</f>
        <v>521</v>
      </c>
      <c r="C53" s="4">
        <f>'January '!Q52</f>
        <v>67</v>
      </c>
      <c r="D53" s="4">
        <f>'January '!R52</f>
        <v>111</v>
      </c>
    </row>
    <row r="54" spans="1:4" x14ac:dyDescent="0.25">
      <c r="A54" s="16" t="str">
        <f>'January '!A53</f>
        <v>WELLSVILLE</v>
      </c>
      <c r="B54" s="6">
        <f>'January '!I53</f>
        <v>2431</v>
      </c>
      <c r="C54" s="6">
        <f>'January '!Q53</f>
        <v>486</v>
      </c>
      <c r="D54" s="6">
        <f>'January '!R53</f>
        <v>573</v>
      </c>
    </row>
    <row r="55" spans="1:4" x14ac:dyDescent="0.25">
      <c r="A55" s="15" t="str">
        <f>'January '!A54</f>
        <v>WETMORE</v>
      </c>
      <c r="B55" s="4">
        <f>'January '!I54</f>
        <v>448</v>
      </c>
      <c r="C55" s="4">
        <f>'January '!Q54</f>
        <v>150</v>
      </c>
      <c r="D55" s="4">
        <f>'January '!R54</f>
        <v>193</v>
      </c>
    </row>
    <row r="56" spans="1:4" x14ac:dyDescent="0.25">
      <c r="A56" s="16" t="str">
        <f>'January '!A55</f>
        <v>WILLIAMSBG</v>
      </c>
      <c r="B56" s="6">
        <f>'January '!I55</f>
        <v>734</v>
      </c>
      <c r="C56" s="6">
        <f>'January '!Q55</f>
        <v>248</v>
      </c>
      <c r="D56" s="6">
        <f>'January '!R55</f>
        <v>256</v>
      </c>
    </row>
    <row r="57" spans="1:4" x14ac:dyDescent="0.25">
      <c r="A57" s="15" t="str">
        <f>'January '!A56</f>
        <v>WINCHESTER</v>
      </c>
      <c r="B57" s="4">
        <f>'January '!I56</f>
        <v>476</v>
      </c>
      <c r="C57" s="4">
        <f>'January '!Q56</f>
        <v>208</v>
      </c>
      <c r="D57" s="4">
        <f>'January '!R56</f>
        <v>98</v>
      </c>
    </row>
    <row r="58" spans="1:4" x14ac:dyDescent="0.25">
      <c r="A58" s="21" t="str">
        <f>'January '!A57</f>
        <v>NExpress Total</v>
      </c>
      <c r="B58" s="11">
        <f>SUM(B46:B57,B18:B44,B3:B16)</f>
        <v>133793</v>
      </c>
      <c r="C58" s="11">
        <f>SUM(C46:C57,C18:C44,C3:C16)</f>
        <v>19612</v>
      </c>
      <c r="D58" s="11">
        <f>SUM(D46:D57,D18:D44,D3:D16)</f>
        <v>19612</v>
      </c>
    </row>
    <row r="59" spans="1:4" x14ac:dyDescent="0.25">
      <c r="B59" s="22" t="s">
        <v>80</v>
      </c>
    </row>
  </sheetData>
  <mergeCells count="2">
    <mergeCell ref="C1:D1"/>
    <mergeCell ref="A1:B1"/>
  </mergeCells>
  <pageMargins left="0.7" right="0.7" top="0.75" bottom="0.75" header="0.3" footer="0.3"/>
  <pageSetup scale="93" fitToWidth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1048576"/>
    </sheetView>
  </sheetViews>
  <sheetFormatPr defaultRowHeight="15" x14ac:dyDescent="0.25"/>
  <cols>
    <col min="1" max="1" width="16.7109375" style="5" customWidth="1"/>
    <col min="2" max="18" width="14.7109375" style="5" customWidth="1"/>
    <col min="19" max="16384" width="9.140625" style="5"/>
  </cols>
  <sheetData>
    <row r="1" spans="1:18" s="3" customFormat="1" ht="60" customHeight="1" x14ac:dyDescent="0.25">
      <c r="A1" s="1" t="s">
        <v>0</v>
      </c>
      <c r="B1" s="2" t="s">
        <v>1</v>
      </c>
      <c r="C1" s="1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2" t="s">
        <v>8</v>
      </c>
      <c r="J1" s="2" t="s">
        <v>9</v>
      </c>
      <c r="K1" s="2" t="s">
        <v>10</v>
      </c>
      <c r="L1" s="2" t="s">
        <v>11</v>
      </c>
      <c r="M1" s="13" t="s">
        <v>14</v>
      </c>
      <c r="N1" s="12" t="s">
        <v>15</v>
      </c>
      <c r="O1" s="2" t="s">
        <v>16</v>
      </c>
      <c r="P1" s="2" t="s">
        <v>17</v>
      </c>
      <c r="Q1" s="12" t="s">
        <v>12</v>
      </c>
      <c r="R1" s="12" t="s">
        <v>13</v>
      </c>
    </row>
    <row r="2" spans="1:18" x14ac:dyDescent="0.25">
      <c r="A2" s="4" t="s">
        <v>18</v>
      </c>
      <c r="B2" s="4">
        <v>61648</v>
      </c>
      <c r="C2" s="4">
        <v>60024</v>
      </c>
      <c r="D2" s="4">
        <v>313</v>
      </c>
      <c r="E2" s="4">
        <v>1973</v>
      </c>
      <c r="F2" s="4">
        <v>58040</v>
      </c>
      <c r="G2" s="4">
        <v>162</v>
      </c>
      <c r="H2" s="4">
        <v>732</v>
      </c>
      <c r="I2" s="4">
        <v>7615</v>
      </c>
      <c r="J2" s="4">
        <v>4540</v>
      </c>
      <c r="K2" s="4">
        <v>3075</v>
      </c>
      <c r="L2" s="4"/>
      <c r="M2" s="4">
        <v>748</v>
      </c>
      <c r="N2" s="4">
        <v>8903</v>
      </c>
      <c r="O2" s="4">
        <v>45</v>
      </c>
      <c r="P2" s="4">
        <v>2</v>
      </c>
      <c r="Q2" s="4">
        <v>972</v>
      </c>
      <c r="R2" s="4">
        <v>1137</v>
      </c>
    </row>
    <row r="3" spans="1:18" x14ac:dyDescent="0.25">
      <c r="A3" s="6" t="s">
        <v>19</v>
      </c>
      <c r="B3" s="6">
        <v>22737</v>
      </c>
      <c r="C3" s="6">
        <v>22808</v>
      </c>
      <c r="D3" s="6">
        <v>204</v>
      </c>
      <c r="E3" s="6">
        <v>143</v>
      </c>
      <c r="F3" s="6">
        <v>22326</v>
      </c>
      <c r="G3" s="6">
        <v>124</v>
      </c>
      <c r="H3" s="6">
        <v>72</v>
      </c>
      <c r="I3" s="6">
        <v>2695</v>
      </c>
      <c r="J3" s="6">
        <v>1788</v>
      </c>
      <c r="K3" s="6">
        <v>907</v>
      </c>
      <c r="L3" s="6"/>
      <c r="M3" s="6">
        <v>403</v>
      </c>
      <c r="N3" s="6">
        <v>3790</v>
      </c>
      <c r="O3" s="6">
        <v>30</v>
      </c>
      <c r="P3" s="6">
        <v>1</v>
      </c>
      <c r="Q3" s="6">
        <v>361</v>
      </c>
      <c r="R3" s="6">
        <v>374</v>
      </c>
    </row>
    <row r="4" spans="1:18" x14ac:dyDescent="0.25">
      <c r="A4" s="4" t="s">
        <v>20</v>
      </c>
      <c r="B4" s="4">
        <v>64927</v>
      </c>
      <c r="C4" s="4">
        <v>65297</v>
      </c>
      <c r="D4" s="4">
        <v>751</v>
      </c>
      <c r="E4" s="4">
        <v>384</v>
      </c>
      <c r="F4" s="4">
        <v>58741</v>
      </c>
      <c r="G4" s="4">
        <v>437</v>
      </c>
      <c r="H4" s="4">
        <v>109</v>
      </c>
      <c r="I4" s="4">
        <v>15643</v>
      </c>
      <c r="J4" s="4">
        <v>8342</v>
      </c>
      <c r="K4" s="4">
        <v>7301</v>
      </c>
      <c r="L4" s="4"/>
      <c r="M4" s="4">
        <v>1273</v>
      </c>
      <c r="N4" s="4">
        <v>6532</v>
      </c>
      <c r="O4" s="4">
        <v>42</v>
      </c>
      <c r="P4" s="4">
        <v>1</v>
      </c>
      <c r="Q4" s="4">
        <v>1444</v>
      </c>
      <c r="R4" s="4">
        <v>1284</v>
      </c>
    </row>
    <row r="5" spans="1:18" x14ac:dyDescent="0.25">
      <c r="A5" s="6" t="s">
        <v>21</v>
      </c>
      <c r="B5" s="6">
        <v>11333</v>
      </c>
      <c r="C5" s="6">
        <v>11346</v>
      </c>
      <c r="D5" s="6">
        <v>21</v>
      </c>
      <c r="E5" s="6">
        <v>1</v>
      </c>
      <c r="F5" s="6">
        <v>11023</v>
      </c>
      <c r="G5" s="6">
        <v>6</v>
      </c>
      <c r="H5" s="6">
        <v>0</v>
      </c>
      <c r="I5" s="6">
        <v>244</v>
      </c>
      <c r="J5" s="6">
        <v>211</v>
      </c>
      <c r="K5" s="6">
        <v>33</v>
      </c>
      <c r="L5" s="6"/>
      <c r="M5" s="6">
        <v>24</v>
      </c>
      <c r="N5" s="6">
        <v>199</v>
      </c>
      <c r="O5" s="6">
        <v>0</v>
      </c>
      <c r="P5" s="6">
        <v>0</v>
      </c>
      <c r="Q5" s="6">
        <v>97</v>
      </c>
      <c r="R5" s="6">
        <v>39</v>
      </c>
    </row>
    <row r="6" spans="1:18" x14ac:dyDescent="0.25">
      <c r="A6" s="4" t="s">
        <v>22</v>
      </c>
      <c r="B6" s="4">
        <v>60607</v>
      </c>
      <c r="C6" s="4">
        <v>60104</v>
      </c>
      <c r="D6" s="4">
        <v>549</v>
      </c>
      <c r="E6" s="4">
        <v>1064</v>
      </c>
      <c r="F6" s="4">
        <v>56253</v>
      </c>
      <c r="G6" s="4">
        <v>297</v>
      </c>
      <c r="H6" s="4">
        <v>309</v>
      </c>
      <c r="I6" s="4">
        <v>10116</v>
      </c>
      <c r="J6" s="4">
        <v>5178</v>
      </c>
      <c r="K6" s="4">
        <v>4938</v>
      </c>
      <c r="L6" s="4"/>
      <c r="M6" s="4">
        <v>1055</v>
      </c>
      <c r="N6" s="4">
        <v>12129</v>
      </c>
      <c r="O6" s="4">
        <v>43</v>
      </c>
      <c r="P6" s="4">
        <v>2</v>
      </c>
      <c r="Q6" s="4">
        <v>1414</v>
      </c>
      <c r="R6" s="4">
        <v>1563</v>
      </c>
    </row>
    <row r="7" spans="1:18" x14ac:dyDescent="0.25">
      <c r="A7" s="6" t="s">
        <v>23</v>
      </c>
      <c r="B7" s="6">
        <v>13917</v>
      </c>
      <c r="C7" s="6">
        <v>13874</v>
      </c>
      <c r="D7" s="6">
        <v>64</v>
      </c>
      <c r="E7" s="6">
        <v>102</v>
      </c>
      <c r="F7" s="6">
        <v>13789</v>
      </c>
      <c r="G7" s="6">
        <v>21</v>
      </c>
      <c r="H7" s="6">
        <v>15</v>
      </c>
      <c r="I7" s="6">
        <v>1135</v>
      </c>
      <c r="J7" s="6">
        <v>896</v>
      </c>
      <c r="K7" s="6">
        <v>239</v>
      </c>
      <c r="L7" s="6"/>
      <c r="M7" s="6">
        <v>127</v>
      </c>
      <c r="N7" s="6">
        <v>561</v>
      </c>
      <c r="O7" s="6">
        <v>8</v>
      </c>
      <c r="P7" s="6">
        <v>1</v>
      </c>
      <c r="Q7" s="6">
        <v>265</v>
      </c>
      <c r="R7" s="6">
        <v>334</v>
      </c>
    </row>
    <row r="8" spans="1:18" x14ac:dyDescent="0.25">
      <c r="A8" s="4" t="s">
        <v>24</v>
      </c>
      <c r="B8" s="4">
        <v>8472</v>
      </c>
      <c r="C8" s="4">
        <v>8500</v>
      </c>
      <c r="D8" s="4">
        <v>34</v>
      </c>
      <c r="E8" s="4">
        <v>6</v>
      </c>
      <c r="F8" s="4">
        <v>8335</v>
      </c>
      <c r="G8" s="4">
        <v>5</v>
      </c>
      <c r="H8" s="4">
        <v>0</v>
      </c>
      <c r="I8" s="4">
        <v>913</v>
      </c>
      <c r="J8" s="4">
        <v>681</v>
      </c>
      <c r="K8" s="4">
        <v>232</v>
      </c>
      <c r="L8" s="4"/>
      <c r="M8" s="4">
        <v>102</v>
      </c>
      <c r="N8" s="4">
        <v>531</v>
      </c>
      <c r="O8" s="4">
        <v>0</v>
      </c>
      <c r="P8" s="4">
        <v>0</v>
      </c>
      <c r="Q8" s="4">
        <v>199</v>
      </c>
      <c r="R8" s="4">
        <v>157</v>
      </c>
    </row>
    <row r="9" spans="1:18" x14ac:dyDescent="0.25">
      <c r="A9" s="6" t="s">
        <v>25</v>
      </c>
      <c r="B9" s="6">
        <v>11375</v>
      </c>
      <c r="C9" s="6">
        <v>11282</v>
      </c>
      <c r="D9" s="6">
        <v>36</v>
      </c>
      <c r="E9" s="6">
        <v>129</v>
      </c>
      <c r="F9" s="6">
        <v>11079</v>
      </c>
      <c r="G9" s="6">
        <v>9</v>
      </c>
      <c r="H9" s="6">
        <v>36</v>
      </c>
      <c r="I9" s="6">
        <v>338</v>
      </c>
      <c r="J9" s="6">
        <v>282</v>
      </c>
      <c r="K9" s="6">
        <v>56</v>
      </c>
      <c r="L9" s="6"/>
      <c r="M9" s="6">
        <v>60</v>
      </c>
      <c r="N9" s="6">
        <v>289</v>
      </c>
      <c r="O9" s="6">
        <v>1</v>
      </c>
      <c r="P9" s="6">
        <v>0</v>
      </c>
      <c r="Q9" s="6">
        <v>91</v>
      </c>
      <c r="R9" s="6">
        <v>12</v>
      </c>
    </row>
    <row r="10" spans="1:18" x14ac:dyDescent="0.25">
      <c r="A10" s="4" t="s">
        <v>26</v>
      </c>
      <c r="B10" s="4">
        <v>5656</v>
      </c>
      <c r="C10" s="4">
        <v>5852</v>
      </c>
      <c r="D10" s="4">
        <v>198</v>
      </c>
      <c r="E10" s="4">
        <v>3</v>
      </c>
      <c r="F10" s="4">
        <v>5733</v>
      </c>
      <c r="G10" s="4">
        <v>70</v>
      </c>
      <c r="H10" s="4">
        <v>0</v>
      </c>
      <c r="I10" s="4">
        <v>20</v>
      </c>
      <c r="J10" s="4">
        <v>12</v>
      </c>
      <c r="K10" s="4">
        <v>8</v>
      </c>
      <c r="L10" s="4"/>
      <c r="M10" s="4">
        <v>5</v>
      </c>
      <c r="N10" s="4">
        <v>104</v>
      </c>
      <c r="O10" s="4">
        <v>0</v>
      </c>
      <c r="P10" s="4">
        <v>0</v>
      </c>
      <c r="Q10" s="4">
        <v>46</v>
      </c>
      <c r="R10" s="4">
        <v>0</v>
      </c>
    </row>
    <row r="11" spans="1:18" x14ac:dyDescent="0.25">
      <c r="A11" s="6" t="s">
        <v>27</v>
      </c>
      <c r="B11" s="6">
        <v>465</v>
      </c>
      <c r="C11" s="6">
        <v>3065</v>
      </c>
      <c r="D11" s="6">
        <v>2600</v>
      </c>
      <c r="E11" s="6">
        <v>2</v>
      </c>
      <c r="F11" s="6">
        <v>3065</v>
      </c>
      <c r="G11" s="6">
        <v>2600</v>
      </c>
      <c r="H11" s="6">
        <v>2</v>
      </c>
      <c r="I11" s="6">
        <v>2</v>
      </c>
      <c r="J11" s="6">
        <v>2</v>
      </c>
      <c r="K11" s="6">
        <v>0</v>
      </c>
      <c r="L11" s="6"/>
      <c r="M11" s="6">
        <v>2</v>
      </c>
      <c r="N11" s="6">
        <v>1</v>
      </c>
      <c r="O11" s="6">
        <v>0</v>
      </c>
      <c r="P11" s="6">
        <v>0</v>
      </c>
      <c r="Q11" s="6">
        <v>0</v>
      </c>
      <c r="R11" s="6">
        <v>2</v>
      </c>
    </row>
    <row r="12" spans="1:18" x14ac:dyDescent="0.25">
      <c r="A12" s="7" t="s">
        <v>28</v>
      </c>
      <c r="B12" s="7">
        <v>3124</v>
      </c>
      <c r="C12" s="7">
        <v>3190</v>
      </c>
      <c r="D12" s="7">
        <v>70</v>
      </c>
      <c r="E12" s="7">
        <v>5</v>
      </c>
      <c r="F12" s="7">
        <v>3046</v>
      </c>
      <c r="G12" s="7">
        <v>32</v>
      </c>
      <c r="H12" s="7">
        <v>4</v>
      </c>
      <c r="I12" s="7">
        <v>541</v>
      </c>
      <c r="J12" s="7">
        <v>365</v>
      </c>
      <c r="K12" s="7">
        <v>176</v>
      </c>
      <c r="L12" s="7"/>
      <c r="M12" s="7">
        <v>60</v>
      </c>
      <c r="N12" s="7">
        <v>487</v>
      </c>
      <c r="O12" s="7">
        <v>12</v>
      </c>
      <c r="P12" s="7">
        <v>0</v>
      </c>
      <c r="Q12" s="7">
        <v>112</v>
      </c>
      <c r="R12" s="7">
        <v>136</v>
      </c>
    </row>
    <row r="13" spans="1:18" x14ac:dyDescent="0.25">
      <c r="A13" s="7" t="s">
        <v>29</v>
      </c>
      <c r="B13" s="7">
        <v>5077</v>
      </c>
      <c r="C13" s="7">
        <v>5149</v>
      </c>
      <c r="D13" s="7">
        <v>81</v>
      </c>
      <c r="E13" s="7">
        <v>3</v>
      </c>
      <c r="F13" s="7">
        <v>5061</v>
      </c>
      <c r="G13" s="7">
        <v>39</v>
      </c>
      <c r="H13" s="7">
        <v>3</v>
      </c>
      <c r="I13" s="7">
        <v>735</v>
      </c>
      <c r="J13" s="7">
        <v>504</v>
      </c>
      <c r="K13" s="7">
        <v>231</v>
      </c>
      <c r="L13" s="7"/>
      <c r="M13" s="7">
        <v>91</v>
      </c>
      <c r="N13" s="7">
        <v>347</v>
      </c>
      <c r="O13" s="7">
        <v>2</v>
      </c>
      <c r="P13" s="7">
        <v>0</v>
      </c>
      <c r="Q13" s="7">
        <v>222</v>
      </c>
      <c r="R13" s="7">
        <v>202</v>
      </c>
    </row>
    <row r="14" spans="1:18" x14ac:dyDescent="0.25">
      <c r="A14" s="7" t="s">
        <v>30</v>
      </c>
      <c r="B14" s="7">
        <v>16823</v>
      </c>
      <c r="C14" s="7">
        <v>16918</v>
      </c>
      <c r="D14" s="7">
        <v>131</v>
      </c>
      <c r="E14" s="7">
        <v>39</v>
      </c>
      <c r="F14" s="7">
        <v>16213</v>
      </c>
      <c r="G14" s="7">
        <v>73</v>
      </c>
      <c r="H14" s="7">
        <v>11</v>
      </c>
      <c r="I14" s="7">
        <v>1939</v>
      </c>
      <c r="J14" s="7">
        <v>1352</v>
      </c>
      <c r="K14" s="7">
        <v>587</v>
      </c>
      <c r="L14" s="7"/>
      <c r="M14" s="7">
        <v>232</v>
      </c>
      <c r="N14" s="7">
        <v>1246</v>
      </c>
      <c r="O14" s="7">
        <v>9</v>
      </c>
      <c r="P14" s="7">
        <v>0</v>
      </c>
      <c r="Q14" s="7">
        <v>593</v>
      </c>
      <c r="R14" s="7">
        <v>390</v>
      </c>
    </row>
    <row r="15" spans="1:18" x14ac:dyDescent="0.25">
      <c r="A15" s="7" t="s">
        <v>31</v>
      </c>
      <c r="B15" s="7">
        <v>10735</v>
      </c>
      <c r="C15" s="7">
        <v>10772</v>
      </c>
      <c r="D15" s="7">
        <v>87</v>
      </c>
      <c r="E15" s="7">
        <v>50</v>
      </c>
      <c r="F15" s="7">
        <v>10564</v>
      </c>
      <c r="G15" s="7">
        <v>41</v>
      </c>
      <c r="H15" s="7">
        <v>16</v>
      </c>
      <c r="I15" s="7">
        <v>1488</v>
      </c>
      <c r="J15" s="7">
        <v>1038</v>
      </c>
      <c r="K15" s="7">
        <v>450</v>
      </c>
      <c r="L15" s="7"/>
      <c r="M15" s="7">
        <v>170</v>
      </c>
      <c r="N15" s="7">
        <v>856</v>
      </c>
      <c r="O15" s="7">
        <v>8</v>
      </c>
      <c r="P15" s="7">
        <v>0</v>
      </c>
      <c r="Q15" s="7">
        <v>389</v>
      </c>
      <c r="R15" s="7">
        <v>387</v>
      </c>
    </row>
    <row r="16" spans="1:18" x14ac:dyDescent="0.25">
      <c r="A16" s="8" t="s">
        <v>32</v>
      </c>
      <c r="B16" s="8">
        <v>35759</v>
      </c>
      <c r="C16" s="8">
        <v>36029</v>
      </c>
      <c r="D16" s="8">
        <v>369</v>
      </c>
      <c r="E16" s="8">
        <v>97</v>
      </c>
      <c r="F16" s="8">
        <v>34884</v>
      </c>
      <c r="G16" s="8">
        <v>185</v>
      </c>
      <c r="H16" s="8">
        <v>34</v>
      </c>
      <c r="I16" s="8">
        <v>4703</v>
      </c>
      <c r="J16" s="8">
        <v>3259</v>
      </c>
      <c r="K16" s="8">
        <v>1444</v>
      </c>
      <c r="L16" s="8"/>
      <c r="M16" s="8">
        <v>553</v>
      </c>
      <c r="N16" s="8">
        <v>2936</v>
      </c>
      <c r="O16" s="8">
        <v>31</v>
      </c>
      <c r="P16" s="8">
        <v>0</v>
      </c>
      <c r="Q16" s="8">
        <v>1316</v>
      </c>
      <c r="R16" s="8">
        <v>1115</v>
      </c>
    </row>
    <row r="17" spans="1:18" x14ac:dyDescent="0.25">
      <c r="A17" s="6" t="s">
        <v>33</v>
      </c>
      <c r="B17" s="6">
        <v>8497</v>
      </c>
      <c r="C17" s="6">
        <v>8497</v>
      </c>
      <c r="D17" s="6">
        <v>12</v>
      </c>
      <c r="E17" s="6">
        <v>12</v>
      </c>
      <c r="F17" s="6">
        <v>8188</v>
      </c>
      <c r="G17" s="6">
        <v>1</v>
      </c>
      <c r="H17" s="6">
        <v>6</v>
      </c>
      <c r="I17" s="6">
        <v>167</v>
      </c>
      <c r="J17" s="6">
        <v>116</v>
      </c>
      <c r="K17" s="6">
        <v>51</v>
      </c>
      <c r="L17" s="6"/>
      <c r="M17" s="6">
        <v>42</v>
      </c>
      <c r="N17" s="6">
        <v>440</v>
      </c>
      <c r="O17" s="6">
        <v>16</v>
      </c>
      <c r="P17" s="6">
        <v>0</v>
      </c>
      <c r="Q17" s="6">
        <v>49</v>
      </c>
      <c r="R17" s="6">
        <v>92</v>
      </c>
    </row>
    <row r="18" spans="1:18" x14ac:dyDescent="0.25">
      <c r="A18" s="4" t="s">
        <v>34</v>
      </c>
      <c r="B18" s="4">
        <v>15052</v>
      </c>
      <c r="C18" s="4">
        <v>15218</v>
      </c>
      <c r="D18" s="4">
        <v>183</v>
      </c>
      <c r="E18" s="4">
        <v>18</v>
      </c>
      <c r="F18" s="4">
        <v>14926</v>
      </c>
      <c r="G18" s="4">
        <v>72</v>
      </c>
      <c r="H18" s="4">
        <v>1</v>
      </c>
      <c r="I18" s="4">
        <v>2644</v>
      </c>
      <c r="J18" s="4">
        <v>1194</v>
      </c>
      <c r="K18" s="4">
        <v>1450</v>
      </c>
      <c r="L18" s="4"/>
      <c r="M18" s="4">
        <v>275</v>
      </c>
      <c r="N18" s="4">
        <v>3582</v>
      </c>
      <c r="O18" s="4">
        <v>18</v>
      </c>
      <c r="P18" s="4">
        <v>0</v>
      </c>
      <c r="Q18" s="4">
        <v>686</v>
      </c>
      <c r="R18" s="4">
        <v>365</v>
      </c>
    </row>
    <row r="19" spans="1:18" x14ac:dyDescent="0.25">
      <c r="A19" s="6" t="s">
        <v>35</v>
      </c>
      <c r="B19" s="6">
        <v>9239</v>
      </c>
      <c r="C19" s="6">
        <v>9227</v>
      </c>
      <c r="D19" s="6">
        <v>1</v>
      </c>
      <c r="E19" s="6">
        <v>13</v>
      </c>
      <c r="F19" s="6">
        <v>9151</v>
      </c>
      <c r="G19" s="6">
        <v>0</v>
      </c>
      <c r="H19" s="6">
        <v>0</v>
      </c>
      <c r="I19" s="6">
        <v>291</v>
      </c>
      <c r="J19" s="6">
        <v>117</v>
      </c>
      <c r="K19" s="6">
        <v>174</v>
      </c>
      <c r="L19" s="6"/>
      <c r="M19" s="6">
        <v>23</v>
      </c>
      <c r="N19" s="6">
        <v>110</v>
      </c>
      <c r="O19" s="6">
        <v>0</v>
      </c>
      <c r="P19" s="6">
        <v>0</v>
      </c>
      <c r="Q19" s="6">
        <v>48</v>
      </c>
      <c r="R19" s="6">
        <v>48</v>
      </c>
    </row>
    <row r="20" spans="1:18" x14ac:dyDescent="0.25">
      <c r="A20" s="4" t="s">
        <v>36</v>
      </c>
      <c r="B20" s="4">
        <v>33625</v>
      </c>
      <c r="C20" s="4">
        <v>33625</v>
      </c>
      <c r="D20" s="4">
        <v>222</v>
      </c>
      <c r="E20" s="4">
        <v>224</v>
      </c>
      <c r="F20" s="4">
        <v>31678</v>
      </c>
      <c r="G20" s="4">
        <v>72</v>
      </c>
      <c r="H20" s="4">
        <v>9</v>
      </c>
      <c r="I20" s="4">
        <v>4641</v>
      </c>
      <c r="J20" s="4">
        <v>2980</v>
      </c>
      <c r="K20" s="4">
        <v>1661</v>
      </c>
      <c r="L20" s="4"/>
      <c r="M20" s="4">
        <v>440</v>
      </c>
      <c r="N20" s="4">
        <v>3040</v>
      </c>
      <c r="O20" s="4">
        <v>21</v>
      </c>
      <c r="P20" s="4">
        <v>1</v>
      </c>
      <c r="Q20" s="4">
        <v>497</v>
      </c>
      <c r="R20" s="4">
        <v>819</v>
      </c>
    </row>
    <row r="21" spans="1:18" x14ac:dyDescent="0.25">
      <c r="A21" s="6" t="s">
        <v>37</v>
      </c>
      <c r="B21" s="6">
        <v>27975</v>
      </c>
      <c r="C21" s="6">
        <v>28075</v>
      </c>
      <c r="D21" s="6">
        <v>142</v>
      </c>
      <c r="E21" s="6">
        <v>42</v>
      </c>
      <c r="F21" s="6">
        <v>26867</v>
      </c>
      <c r="G21" s="6">
        <v>15</v>
      </c>
      <c r="H21" s="6">
        <v>9</v>
      </c>
      <c r="I21" s="6">
        <v>4077</v>
      </c>
      <c r="J21" s="6">
        <v>2670</v>
      </c>
      <c r="K21" s="6">
        <v>1407</v>
      </c>
      <c r="L21" s="6"/>
      <c r="M21" s="6">
        <v>595</v>
      </c>
      <c r="N21" s="6">
        <v>5014</v>
      </c>
      <c r="O21" s="6">
        <v>28</v>
      </c>
      <c r="P21" s="6">
        <v>5</v>
      </c>
      <c r="Q21" s="6">
        <v>350</v>
      </c>
      <c r="R21" s="6">
        <v>445</v>
      </c>
    </row>
    <row r="22" spans="1:18" x14ac:dyDescent="0.25">
      <c r="A22" s="4" t="s">
        <v>38</v>
      </c>
      <c r="B22" s="4">
        <v>20034</v>
      </c>
      <c r="C22" s="4">
        <v>19980</v>
      </c>
      <c r="D22" s="4">
        <v>104</v>
      </c>
      <c r="E22" s="4">
        <v>158</v>
      </c>
      <c r="F22" s="4">
        <v>18615</v>
      </c>
      <c r="G22" s="4">
        <v>20</v>
      </c>
      <c r="H22" s="4">
        <v>11</v>
      </c>
      <c r="I22" s="4">
        <v>942</v>
      </c>
      <c r="J22" s="4">
        <v>602</v>
      </c>
      <c r="K22" s="4">
        <v>340</v>
      </c>
      <c r="L22" s="4"/>
      <c r="M22" s="4">
        <v>142</v>
      </c>
      <c r="N22" s="4">
        <v>1719</v>
      </c>
      <c r="O22" s="4">
        <v>9</v>
      </c>
      <c r="P22" s="4">
        <v>2</v>
      </c>
      <c r="Q22" s="4">
        <v>241</v>
      </c>
      <c r="R22" s="4">
        <v>107</v>
      </c>
    </row>
    <row r="23" spans="1:18" x14ac:dyDescent="0.25">
      <c r="A23" s="6" t="s">
        <v>39</v>
      </c>
      <c r="B23" s="6">
        <v>22175</v>
      </c>
      <c r="C23" s="6">
        <v>22377</v>
      </c>
      <c r="D23" s="6">
        <v>269</v>
      </c>
      <c r="E23" s="6">
        <v>78</v>
      </c>
      <c r="F23" s="6">
        <v>21179</v>
      </c>
      <c r="G23" s="6">
        <v>78</v>
      </c>
      <c r="H23" s="6">
        <v>19</v>
      </c>
      <c r="I23" s="6">
        <v>3979</v>
      </c>
      <c r="J23" s="6">
        <v>2175</v>
      </c>
      <c r="K23" s="6">
        <v>1804</v>
      </c>
      <c r="L23" s="6"/>
      <c r="M23" s="6">
        <v>432</v>
      </c>
      <c r="N23" s="6">
        <v>2999</v>
      </c>
      <c r="O23" s="6">
        <v>35</v>
      </c>
      <c r="P23" s="6">
        <v>1</v>
      </c>
      <c r="Q23" s="6">
        <v>669</v>
      </c>
      <c r="R23" s="6">
        <v>790</v>
      </c>
    </row>
    <row r="24" spans="1:18" x14ac:dyDescent="0.25">
      <c r="A24" s="4" t="s">
        <v>40</v>
      </c>
      <c r="B24" s="4">
        <v>85313</v>
      </c>
      <c r="C24" s="4">
        <v>86273</v>
      </c>
      <c r="D24" s="4">
        <v>1074</v>
      </c>
      <c r="E24" s="4">
        <v>116</v>
      </c>
      <c r="F24" s="4">
        <v>75685</v>
      </c>
      <c r="G24" s="4">
        <v>511</v>
      </c>
      <c r="H24" s="4">
        <v>40</v>
      </c>
      <c r="I24" s="4">
        <v>17937</v>
      </c>
      <c r="J24" s="4">
        <v>10782</v>
      </c>
      <c r="K24" s="4">
        <v>7155</v>
      </c>
      <c r="L24" s="4"/>
      <c r="M24" s="4">
        <v>1673</v>
      </c>
      <c r="N24" s="4">
        <v>16996</v>
      </c>
      <c r="O24" s="4">
        <v>167</v>
      </c>
      <c r="P24" s="4">
        <v>8</v>
      </c>
      <c r="Q24" s="4">
        <v>1630</v>
      </c>
      <c r="R24" s="4">
        <v>2115</v>
      </c>
    </row>
    <row r="25" spans="1:18" x14ac:dyDescent="0.25">
      <c r="A25" s="6" t="s">
        <v>41</v>
      </c>
      <c r="B25" s="6">
        <v>13409</v>
      </c>
      <c r="C25" s="6">
        <v>13337</v>
      </c>
      <c r="D25" s="6">
        <v>116</v>
      </c>
      <c r="E25" s="6">
        <v>191</v>
      </c>
      <c r="F25" s="6">
        <v>12896</v>
      </c>
      <c r="G25" s="6">
        <v>64</v>
      </c>
      <c r="H25" s="6">
        <v>15</v>
      </c>
      <c r="I25" s="6">
        <v>1330</v>
      </c>
      <c r="J25" s="6">
        <v>757</v>
      </c>
      <c r="K25" s="6">
        <v>573</v>
      </c>
      <c r="L25" s="6"/>
      <c r="M25" s="6">
        <v>153</v>
      </c>
      <c r="N25" s="6">
        <v>891</v>
      </c>
      <c r="O25" s="6">
        <v>7</v>
      </c>
      <c r="P25" s="6">
        <v>2</v>
      </c>
      <c r="Q25" s="6">
        <v>510</v>
      </c>
      <c r="R25" s="6">
        <v>149</v>
      </c>
    </row>
    <row r="26" spans="1:18" x14ac:dyDescent="0.25">
      <c r="A26" s="4" t="s">
        <v>42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/>
      <c r="M26" s="4">
        <v>0</v>
      </c>
      <c r="N26" s="4">
        <v>133</v>
      </c>
      <c r="O26" s="4">
        <v>1</v>
      </c>
      <c r="P26" s="4">
        <v>0</v>
      </c>
      <c r="Q26" s="4">
        <v>0</v>
      </c>
      <c r="R26" s="4">
        <v>0</v>
      </c>
    </row>
    <row r="27" spans="1:18" x14ac:dyDescent="0.25">
      <c r="A27" s="6" t="s">
        <v>43</v>
      </c>
      <c r="B27" s="6">
        <v>18216</v>
      </c>
      <c r="C27" s="6">
        <v>18239</v>
      </c>
      <c r="D27" s="6">
        <v>81</v>
      </c>
      <c r="E27" s="6">
        <v>59</v>
      </c>
      <c r="F27" s="6">
        <v>17611</v>
      </c>
      <c r="G27" s="6">
        <v>22</v>
      </c>
      <c r="H27" s="6">
        <v>15</v>
      </c>
      <c r="I27" s="6">
        <v>1061</v>
      </c>
      <c r="J27" s="6">
        <v>657</v>
      </c>
      <c r="K27" s="6">
        <v>404</v>
      </c>
      <c r="L27" s="6"/>
      <c r="M27" s="6">
        <v>123</v>
      </c>
      <c r="N27" s="6">
        <v>932</v>
      </c>
      <c r="O27" s="6">
        <v>5</v>
      </c>
      <c r="P27" s="6">
        <v>0</v>
      </c>
      <c r="Q27" s="6">
        <v>357</v>
      </c>
      <c r="R27" s="6">
        <v>216</v>
      </c>
    </row>
    <row r="28" spans="1:18" x14ac:dyDescent="0.25">
      <c r="A28" s="4" t="s">
        <v>44</v>
      </c>
      <c r="B28" s="4">
        <v>3808</v>
      </c>
      <c r="C28" s="4">
        <v>3830</v>
      </c>
      <c r="D28" s="4">
        <v>24</v>
      </c>
      <c r="E28" s="4">
        <v>2</v>
      </c>
      <c r="F28" s="4">
        <v>3782</v>
      </c>
      <c r="G28" s="4">
        <v>6</v>
      </c>
      <c r="H28" s="4">
        <v>0</v>
      </c>
      <c r="I28" s="4">
        <v>360</v>
      </c>
      <c r="J28" s="4">
        <v>213</v>
      </c>
      <c r="K28" s="4">
        <v>147</v>
      </c>
      <c r="L28" s="4"/>
      <c r="M28" s="4">
        <v>66</v>
      </c>
      <c r="N28" s="4">
        <v>495</v>
      </c>
      <c r="O28" s="4">
        <v>3</v>
      </c>
      <c r="P28" s="4">
        <v>0</v>
      </c>
      <c r="Q28" s="4">
        <v>57</v>
      </c>
      <c r="R28" s="4">
        <v>53</v>
      </c>
    </row>
    <row r="29" spans="1:18" x14ac:dyDescent="0.25">
      <c r="A29" s="6" t="s">
        <v>45</v>
      </c>
      <c r="B29" s="6">
        <v>16777</v>
      </c>
      <c r="C29" s="6">
        <v>16865</v>
      </c>
      <c r="D29" s="6">
        <v>112</v>
      </c>
      <c r="E29" s="6">
        <v>25</v>
      </c>
      <c r="F29" s="6">
        <v>16516</v>
      </c>
      <c r="G29" s="6">
        <v>43</v>
      </c>
      <c r="H29" s="6">
        <v>6</v>
      </c>
      <c r="I29" s="6">
        <v>3183</v>
      </c>
      <c r="J29" s="6">
        <v>1842</v>
      </c>
      <c r="K29" s="6">
        <v>1341</v>
      </c>
      <c r="L29" s="6"/>
      <c r="M29" s="6">
        <v>276</v>
      </c>
      <c r="N29" s="6">
        <v>1747</v>
      </c>
      <c r="O29" s="6">
        <v>14</v>
      </c>
      <c r="P29" s="6">
        <v>0</v>
      </c>
      <c r="Q29" s="6">
        <v>596</v>
      </c>
      <c r="R29" s="6">
        <v>515</v>
      </c>
    </row>
    <row r="30" spans="1:18" x14ac:dyDescent="0.25">
      <c r="A30" s="4" t="s">
        <v>46</v>
      </c>
      <c r="B30" s="4">
        <v>1201</v>
      </c>
      <c r="C30" s="4">
        <v>1201</v>
      </c>
      <c r="D30" s="4">
        <v>0</v>
      </c>
      <c r="E30" s="4">
        <v>1</v>
      </c>
      <c r="F30" s="4">
        <v>1070</v>
      </c>
      <c r="G30" s="4">
        <v>0</v>
      </c>
      <c r="H30" s="4">
        <v>1</v>
      </c>
      <c r="I30" s="4">
        <v>101</v>
      </c>
      <c r="J30" s="4">
        <v>87</v>
      </c>
      <c r="K30" s="4">
        <v>14</v>
      </c>
      <c r="L30" s="4"/>
      <c r="M30" s="4">
        <v>36</v>
      </c>
      <c r="N30" s="4">
        <v>159</v>
      </c>
      <c r="O30" s="4">
        <v>3</v>
      </c>
      <c r="P30" s="4">
        <v>0</v>
      </c>
      <c r="Q30" s="4">
        <v>72</v>
      </c>
      <c r="R30" s="4">
        <v>10</v>
      </c>
    </row>
    <row r="31" spans="1:18" x14ac:dyDescent="0.25">
      <c r="A31" s="6" t="s">
        <v>47</v>
      </c>
      <c r="B31" s="6">
        <v>22225</v>
      </c>
      <c r="C31" s="6">
        <v>22431</v>
      </c>
      <c r="D31" s="6">
        <v>219</v>
      </c>
      <c r="E31" s="6">
        <v>13</v>
      </c>
      <c r="F31" s="6">
        <v>21488</v>
      </c>
      <c r="G31" s="6">
        <v>74</v>
      </c>
      <c r="H31" s="6">
        <v>8</v>
      </c>
      <c r="I31" s="6">
        <v>872</v>
      </c>
      <c r="J31" s="6">
        <v>528</v>
      </c>
      <c r="K31" s="6">
        <v>344</v>
      </c>
      <c r="L31" s="6"/>
      <c r="M31" s="6">
        <v>79</v>
      </c>
      <c r="N31" s="6">
        <v>588</v>
      </c>
      <c r="O31" s="6">
        <v>2</v>
      </c>
      <c r="P31" s="6">
        <v>0</v>
      </c>
      <c r="Q31" s="6">
        <v>305</v>
      </c>
      <c r="R31" s="6">
        <v>138</v>
      </c>
    </row>
    <row r="32" spans="1:18" x14ac:dyDescent="0.25">
      <c r="A32" s="4" t="s">
        <v>48</v>
      </c>
      <c r="B32" s="4">
        <v>22425</v>
      </c>
      <c r="C32" s="4">
        <v>22502</v>
      </c>
      <c r="D32" s="4">
        <v>213</v>
      </c>
      <c r="E32" s="4">
        <v>98</v>
      </c>
      <c r="F32" s="4">
        <v>22253</v>
      </c>
      <c r="G32" s="4">
        <v>136</v>
      </c>
      <c r="H32" s="4">
        <v>62</v>
      </c>
      <c r="I32" s="4">
        <v>3521</v>
      </c>
      <c r="J32" s="4">
        <v>2511</v>
      </c>
      <c r="K32" s="4">
        <v>1010</v>
      </c>
      <c r="L32" s="4"/>
      <c r="M32" s="4">
        <v>459</v>
      </c>
      <c r="N32" s="4">
        <v>2378</v>
      </c>
      <c r="O32" s="4">
        <v>17</v>
      </c>
      <c r="P32" s="4">
        <v>5</v>
      </c>
      <c r="Q32" s="4">
        <v>476</v>
      </c>
      <c r="R32" s="4">
        <v>424</v>
      </c>
    </row>
    <row r="33" spans="1:18" x14ac:dyDescent="0.25">
      <c r="A33" s="6" t="s">
        <v>49</v>
      </c>
      <c r="B33" s="6">
        <v>23561</v>
      </c>
      <c r="C33" s="6">
        <v>23660</v>
      </c>
      <c r="D33" s="6">
        <v>109</v>
      </c>
      <c r="E33" s="6">
        <v>10</v>
      </c>
      <c r="F33" s="6">
        <v>23118</v>
      </c>
      <c r="G33" s="6">
        <v>31</v>
      </c>
      <c r="H33" s="6">
        <v>1</v>
      </c>
      <c r="I33" s="6">
        <v>2675</v>
      </c>
      <c r="J33" s="6">
        <v>2080</v>
      </c>
      <c r="K33" s="6">
        <v>595</v>
      </c>
      <c r="L33" s="6"/>
      <c r="M33" s="6">
        <v>337</v>
      </c>
      <c r="N33" s="6">
        <v>3151</v>
      </c>
      <c r="O33" s="6">
        <v>11</v>
      </c>
      <c r="P33" s="6">
        <v>5</v>
      </c>
      <c r="Q33" s="6">
        <v>570</v>
      </c>
      <c r="R33" s="6">
        <v>1030</v>
      </c>
    </row>
    <row r="34" spans="1:18" x14ac:dyDescent="0.25">
      <c r="A34" s="4" t="s">
        <v>50</v>
      </c>
      <c r="B34" s="4">
        <v>10623</v>
      </c>
      <c r="C34" s="4">
        <v>10680</v>
      </c>
      <c r="D34" s="4">
        <v>62</v>
      </c>
      <c r="E34" s="4">
        <v>5</v>
      </c>
      <c r="F34" s="4">
        <v>10586</v>
      </c>
      <c r="G34" s="4">
        <v>18</v>
      </c>
      <c r="H34" s="4">
        <v>0</v>
      </c>
      <c r="I34" s="4">
        <v>1424</v>
      </c>
      <c r="J34" s="4">
        <v>902</v>
      </c>
      <c r="K34" s="4">
        <v>522</v>
      </c>
      <c r="L34" s="4"/>
      <c r="M34" s="4">
        <v>188</v>
      </c>
      <c r="N34" s="4">
        <v>1115</v>
      </c>
      <c r="O34" s="4">
        <v>12</v>
      </c>
      <c r="P34" s="4">
        <v>1</v>
      </c>
      <c r="Q34" s="4">
        <v>175</v>
      </c>
      <c r="R34" s="4">
        <v>308</v>
      </c>
    </row>
    <row r="35" spans="1:18" x14ac:dyDescent="0.25">
      <c r="A35" s="6" t="s">
        <v>51</v>
      </c>
      <c r="B35" s="6">
        <v>68181</v>
      </c>
      <c r="C35" s="6">
        <v>68223</v>
      </c>
      <c r="D35" s="6">
        <v>587</v>
      </c>
      <c r="E35" s="6">
        <v>561</v>
      </c>
      <c r="F35" s="6">
        <v>65233</v>
      </c>
      <c r="G35" s="6">
        <v>313</v>
      </c>
      <c r="H35" s="6">
        <v>202</v>
      </c>
      <c r="I35" s="6">
        <v>10474</v>
      </c>
      <c r="J35" s="6">
        <v>6981</v>
      </c>
      <c r="K35" s="6">
        <v>3493</v>
      </c>
      <c r="L35" s="6"/>
      <c r="M35" s="6">
        <v>1109</v>
      </c>
      <c r="N35" s="6">
        <v>12817</v>
      </c>
      <c r="O35" s="6">
        <v>76</v>
      </c>
      <c r="P35" s="6">
        <v>4</v>
      </c>
      <c r="Q35" s="6">
        <v>1074</v>
      </c>
      <c r="R35" s="6">
        <v>1511</v>
      </c>
    </row>
    <row r="36" spans="1:18" x14ac:dyDescent="0.25">
      <c r="A36" s="4" t="s">
        <v>52</v>
      </c>
      <c r="B36" s="4">
        <v>20677</v>
      </c>
      <c r="C36" s="4">
        <v>20807</v>
      </c>
      <c r="D36" s="4">
        <v>141</v>
      </c>
      <c r="E36" s="4">
        <v>11</v>
      </c>
      <c r="F36" s="4">
        <v>20526</v>
      </c>
      <c r="G36" s="4">
        <v>35</v>
      </c>
      <c r="H36" s="4">
        <v>4</v>
      </c>
      <c r="I36" s="4">
        <v>1916</v>
      </c>
      <c r="J36" s="4">
        <v>1200</v>
      </c>
      <c r="K36" s="4">
        <v>716</v>
      </c>
      <c r="L36" s="4"/>
      <c r="M36" s="4">
        <v>255</v>
      </c>
      <c r="N36" s="4">
        <v>1584</v>
      </c>
      <c r="O36" s="4">
        <v>12</v>
      </c>
      <c r="P36" s="4">
        <v>1</v>
      </c>
      <c r="Q36" s="4">
        <v>484</v>
      </c>
      <c r="R36" s="4">
        <v>347</v>
      </c>
    </row>
    <row r="37" spans="1:18" x14ac:dyDescent="0.25">
      <c r="A37" s="6" t="s">
        <v>53</v>
      </c>
      <c r="B37" s="6">
        <v>30973</v>
      </c>
      <c r="C37" s="6">
        <v>31132</v>
      </c>
      <c r="D37" s="6">
        <v>198</v>
      </c>
      <c r="E37" s="6">
        <v>42</v>
      </c>
      <c r="F37" s="6">
        <v>29594</v>
      </c>
      <c r="G37" s="6">
        <v>74</v>
      </c>
      <c r="H37" s="6">
        <v>32</v>
      </c>
      <c r="I37" s="6">
        <v>3200</v>
      </c>
      <c r="J37" s="6">
        <v>2075</v>
      </c>
      <c r="K37" s="6">
        <v>1125</v>
      </c>
      <c r="L37" s="6"/>
      <c r="M37" s="6">
        <v>670</v>
      </c>
      <c r="N37" s="6">
        <v>5960</v>
      </c>
      <c r="O37" s="6">
        <v>53</v>
      </c>
      <c r="P37" s="6">
        <v>40</v>
      </c>
      <c r="Q37" s="6">
        <v>361</v>
      </c>
      <c r="R37" s="6">
        <v>238</v>
      </c>
    </row>
    <row r="38" spans="1:18" x14ac:dyDescent="0.25">
      <c r="A38" s="4" t="s">
        <v>54</v>
      </c>
      <c r="B38" s="4">
        <v>6874</v>
      </c>
      <c r="C38" s="4">
        <v>6673</v>
      </c>
      <c r="D38" s="4">
        <v>64</v>
      </c>
      <c r="E38" s="4">
        <v>266</v>
      </c>
      <c r="F38" s="4">
        <v>6666</v>
      </c>
      <c r="G38" s="4">
        <v>15</v>
      </c>
      <c r="H38" s="4">
        <v>53</v>
      </c>
      <c r="I38" s="4">
        <v>179</v>
      </c>
      <c r="J38" s="4">
        <v>161</v>
      </c>
      <c r="K38" s="4">
        <v>18</v>
      </c>
      <c r="L38" s="4"/>
      <c r="M38" s="4">
        <v>18</v>
      </c>
      <c r="N38" s="4">
        <v>268</v>
      </c>
      <c r="O38" s="4">
        <v>1</v>
      </c>
      <c r="P38" s="4">
        <v>0</v>
      </c>
      <c r="Q38" s="4">
        <v>99</v>
      </c>
      <c r="R38" s="4">
        <v>43</v>
      </c>
    </row>
    <row r="39" spans="1:18" x14ac:dyDescent="0.25">
      <c r="A39" s="9" t="s">
        <v>55</v>
      </c>
      <c r="B39" s="9">
        <v>10344</v>
      </c>
      <c r="C39" s="9">
        <v>10417</v>
      </c>
      <c r="D39" s="9">
        <v>97</v>
      </c>
      <c r="E39" s="9">
        <v>24</v>
      </c>
      <c r="F39" s="9">
        <v>8268</v>
      </c>
      <c r="G39" s="9">
        <v>19</v>
      </c>
      <c r="H39" s="9">
        <v>1</v>
      </c>
      <c r="I39" s="9">
        <v>673</v>
      </c>
      <c r="J39" s="9">
        <v>7</v>
      </c>
      <c r="K39" s="9">
        <v>666</v>
      </c>
      <c r="L39" s="9"/>
      <c r="M39" s="9">
        <v>126</v>
      </c>
      <c r="N39" s="9">
        <v>226</v>
      </c>
      <c r="O39" s="9">
        <v>0</v>
      </c>
      <c r="P39" s="9">
        <v>0</v>
      </c>
      <c r="Q39" s="9">
        <v>61</v>
      </c>
      <c r="R39" s="9">
        <v>36</v>
      </c>
    </row>
    <row r="40" spans="1:18" x14ac:dyDescent="0.25">
      <c r="A40" s="9" t="s">
        <v>56</v>
      </c>
      <c r="B40" s="9">
        <v>21163</v>
      </c>
      <c r="C40" s="9">
        <v>21166</v>
      </c>
      <c r="D40" s="9">
        <v>9</v>
      </c>
      <c r="E40" s="9">
        <v>6</v>
      </c>
      <c r="F40" s="9">
        <v>15127</v>
      </c>
      <c r="G40" s="9">
        <v>4</v>
      </c>
      <c r="H40" s="9">
        <v>1</v>
      </c>
      <c r="I40" s="9">
        <v>3093</v>
      </c>
      <c r="J40" s="9">
        <v>14</v>
      </c>
      <c r="K40" s="9">
        <v>3079</v>
      </c>
      <c r="L40" s="9"/>
      <c r="M40" s="9">
        <v>342</v>
      </c>
      <c r="N40" s="9">
        <v>509</v>
      </c>
      <c r="O40" s="9">
        <v>4</v>
      </c>
      <c r="P40" s="9">
        <v>0</v>
      </c>
      <c r="Q40" s="9">
        <v>153</v>
      </c>
      <c r="R40" s="9">
        <v>61</v>
      </c>
    </row>
    <row r="41" spans="1:18" x14ac:dyDescent="0.25">
      <c r="A41" s="9" t="s">
        <v>57</v>
      </c>
      <c r="B41" s="9">
        <v>5959</v>
      </c>
      <c r="C41" s="9">
        <v>5959</v>
      </c>
      <c r="D41" s="9">
        <v>0</v>
      </c>
      <c r="E41" s="9">
        <v>0</v>
      </c>
      <c r="F41" s="9">
        <v>5396</v>
      </c>
      <c r="G41" s="9">
        <v>1</v>
      </c>
      <c r="H41" s="9">
        <v>0</v>
      </c>
      <c r="I41" s="9">
        <v>47</v>
      </c>
      <c r="J41" s="9">
        <v>38</v>
      </c>
      <c r="K41" s="9">
        <v>9</v>
      </c>
      <c r="L41" s="9"/>
      <c r="M41" s="9">
        <v>24</v>
      </c>
      <c r="N41" s="9">
        <v>292</v>
      </c>
      <c r="O41" s="9">
        <v>1</v>
      </c>
      <c r="P41" s="9">
        <v>0</v>
      </c>
      <c r="Q41" s="9">
        <v>30</v>
      </c>
      <c r="R41" s="9">
        <v>9</v>
      </c>
    </row>
    <row r="42" spans="1:18" x14ac:dyDescent="0.25">
      <c r="A42" s="9" t="s">
        <v>58</v>
      </c>
      <c r="B42" s="9">
        <v>4898</v>
      </c>
      <c r="C42" s="9">
        <v>4894</v>
      </c>
      <c r="D42" s="9">
        <v>0</v>
      </c>
      <c r="E42" s="9">
        <v>4</v>
      </c>
      <c r="F42" s="9">
        <v>4198</v>
      </c>
      <c r="G42" s="9">
        <v>0</v>
      </c>
      <c r="H42" s="9">
        <v>0</v>
      </c>
      <c r="I42" s="9">
        <v>193</v>
      </c>
      <c r="J42" s="9">
        <v>9</v>
      </c>
      <c r="K42" s="9">
        <v>184</v>
      </c>
      <c r="L42" s="9"/>
      <c r="M42" s="9">
        <v>79</v>
      </c>
      <c r="N42" s="9">
        <v>196</v>
      </c>
      <c r="O42" s="9">
        <v>3</v>
      </c>
      <c r="P42" s="9">
        <v>0</v>
      </c>
      <c r="Q42" s="9">
        <v>32</v>
      </c>
      <c r="R42" s="9">
        <v>37</v>
      </c>
    </row>
    <row r="43" spans="1:18" x14ac:dyDescent="0.25">
      <c r="A43" s="9" t="s">
        <v>59</v>
      </c>
      <c r="B43" s="9">
        <v>13643</v>
      </c>
      <c r="C43" s="9">
        <v>13658</v>
      </c>
      <c r="D43" s="9">
        <v>17</v>
      </c>
      <c r="E43" s="9">
        <v>3</v>
      </c>
      <c r="F43" s="9">
        <v>9673</v>
      </c>
      <c r="G43" s="9">
        <v>1</v>
      </c>
      <c r="H43" s="9">
        <v>0</v>
      </c>
      <c r="I43" s="9">
        <v>611</v>
      </c>
      <c r="J43" s="9">
        <v>13</v>
      </c>
      <c r="K43" s="9">
        <v>598</v>
      </c>
      <c r="L43" s="9"/>
      <c r="M43" s="9">
        <v>108</v>
      </c>
      <c r="N43" s="9">
        <v>208</v>
      </c>
      <c r="O43" s="9">
        <v>2</v>
      </c>
      <c r="P43" s="9">
        <v>0</v>
      </c>
      <c r="Q43" s="9">
        <v>59</v>
      </c>
      <c r="R43" s="9">
        <v>6</v>
      </c>
    </row>
    <row r="44" spans="1:18" x14ac:dyDescent="0.25">
      <c r="A44" s="10" t="s">
        <v>60</v>
      </c>
      <c r="B44" s="10">
        <v>56007</v>
      </c>
      <c r="C44" s="10">
        <v>56094</v>
      </c>
      <c r="D44" s="10">
        <v>123</v>
      </c>
      <c r="E44" s="10">
        <v>37</v>
      </c>
      <c r="F44" s="10">
        <v>42662</v>
      </c>
      <c r="G44" s="10">
        <v>25</v>
      </c>
      <c r="H44" s="10">
        <v>2</v>
      </c>
      <c r="I44" s="10">
        <v>4617</v>
      </c>
      <c r="J44" s="10">
        <v>81</v>
      </c>
      <c r="K44" s="10">
        <v>4536</v>
      </c>
      <c r="L44" s="10"/>
      <c r="M44" s="10">
        <v>679</v>
      </c>
      <c r="N44" s="10">
        <v>1431</v>
      </c>
      <c r="O44" s="10">
        <v>10</v>
      </c>
      <c r="P44" s="10">
        <v>0</v>
      </c>
      <c r="Q44" s="10">
        <v>335</v>
      </c>
      <c r="R44" s="10">
        <v>149</v>
      </c>
    </row>
    <row r="45" spans="1:18" x14ac:dyDescent="0.25">
      <c r="A45" s="6" t="s">
        <v>61</v>
      </c>
      <c r="B45" s="6">
        <v>5837</v>
      </c>
      <c r="C45" s="6">
        <v>5855</v>
      </c>
      <c r="D45" s="6">
        <v>19</v>
      </c>
      <c r="E45" s="6">
        <v>1</v>
      </c>
      <c r="F45" s="6">
        <v>5743</v>
      </c>
      <c r="G45" s="6">
        <v>4</v>
      </c>
      <c r="H45" s="6">
        <v>0</v>
      </c>
      <c r="I45" s="6">
        <v>360</v>
      </c>
      <c r="J45" s="6">
        <v>242</v>
      </c>
      <c r="K45" s="6">
        <v>118</v>
      </c>
      <c r="L45" s="6"/>
      <c r="M45" s="6">
        <v>43</v>
      </c>
      <c r="N45" s="6">
        <v>414</v>
      </c>
      <c r="O45" s="6">
        <v>3</v>
      </c>
      <c r="P45" s="6">
        <v>1</v>
      </c>
      <c r="Q45" s="6">
        <v>42</v>
      </c>
      <c r="R45" s="6">
        <v>100</v>
      </c>
    </row>
    <row r="46" spans="1:18" x14ac:dyDescent="0.25">
      <c r="A46" s="4" t="s">
        <v>62</v>
      </c>
      <c r="B46" s="4">
        <v>6370</v>
      </c>
      <c r="C46" s="4">
        <v>6400</v>
      </c>
      <c r="D46" s="4">
        <v>33</v>
      </c>
      <c r="E46" s="4">
        <v>3</v>
      </c>
      <c r="F46" s="4">
        <v>6365</v>
      </c>
      <c r="G46" s="4">
        <v>10</v>
      </c>
      <c r="H46" s="4">
        <v>0</v>
      </c>
      <c r="I46" s="4">
        <v>419</v>
      </c>
      <c r="J46" s="4">
        <v>214</v>
      </c>
      <c r="K46" s="4">
        <v>205</v>
      </c>
      <c r="L46" s="4"/>
      <c r="M46" s="4">
        <v>37</v>
      </c>
      <c r="N46" s="4">
        <v>222</v>
      </c>
      <c r="O46" s="4">
        <v>1</v>
      </c>
      <c r="P46" s="4">
        <v>0</v>
      </c>
      <c r="Q46" s="4">
        <v>148</v>
      </c>
      <c r="R46" s="4">
        <v>56</v>
      </c>
    </row>
    <row r="47" spans="1:18" x14ac:dyDescent="0.25">
      <c r="A47" s="6" t="s">
        <v>63</v>
      </c>
      <c r="B47" s="6">
        <v>13871</v>
      </c>
      <c r="C47" s="6">
        <v>13854</v>
      </c>
      <c r="D47" s="6">
        <v>95</v>
      </c>
      <c r="E47" s="6">
        <v>128</v>
      </c>
      <c r="F47" s="6">
        <v>13696</v>
      </c>
      <c r="G47" s="6">
        <v>26</v>
      </c>
      <c r="H47" s="6">
        <v>41</v>
      </c>
      <c r="I47" s="6">
        <v>2257</v>
      </c>
      <c r="J47" s="6">
        <v>1380</v>
      </c>
      <c r="K47" s="6">
        <v>877</v>
      </c>
      <c r="L47" s="6"/>
      <c r="M47" s="6">
        <v>253</v>
      </c>
      <c r="N47" s="6">
        <v>1432</v>
      </c>
      <c r="O47" s="6">
        <v>12</v>
      </c>
      <c r="P47" s="6">
        <v>1</v>
      </c>
      <c r="Q47" s="6">
        <v>346</v>
      </c>
      <c r="R47" s="6">
        <v>405</v>
      </c>
    </row>
    <row r="48" spans="1:18" x14ac:dyDescent="0.25">
      <c r="A48" s="4" t="s">
        <v>64</v>
      </c>
      <c r="B48" s="4">
        <v>31997</v>
      </c>
      <c r="C48" s="4">
        <v>32038</v>
      </c>
      <c r="D48" s="4">
        <v>171</v>
      </c>
      <c r="E48" s="4">
        <v>130</v>
      </c>
      <c r="F48" s="4">
        <v>30926</v>
      </c>
      <c r="G48" s="4">
        <v>69</v>
      </c>
      <c r="H48" s="4">
        <v>3</v>
      </c>
      <c r="I48" s="4">
        <v>4266</v>
      </c>
      <c r="J48" s="4">
        <v>1692</v>
      </c>
      <c r="K48" s="4">
        <v>2574</v>
      </c>
      <c r="L48" s="4"/>
      <c r="M48" s="4">
        <v>314</v>
      </c>
      <c r="N48" s="4">
        <v>1894</v>
      </c>
      <c r="O48" s="4">
        <v>15</v>
      </c>
      <c r="P48" s="4">
        <v>8</v>
      </c>
      <c r="Q48" s="4">
        <v>626</v>
      </c>
      <c r="R48" s="4">
        <v>491</v>
      </c>
    </row>
    <row r="49" spans="1:18" x14ac:dyDescent="0.25">
      <c r="A49" s="6" t="s">
        <v>65</v>
      </c>
      <c r="B49" s="6">
        <v>25235</v>
      </c>
      <c r="C49" s="6">
        <v>25277</v>
      </c>
      <c r="D49" s="6">
        <v>70</v>
      </c>
      <c r="E49" s="6">
        <v>28</v>
      </c>
      <c r="F49" s="6">
        <v>25065</v>
      </c>
      <c r="G49" s="6">
        <v>44</v>
      </c>
      <c r="H49" s="6">
        <v>2</v>
      </c>
      <c r="I49" s="6">
        <v>3425</v>
      </c>
      <c r="J49" s="6">
        <v>1804</v>
      </c>
      <c r="K49" s="6">
        <v>1621</v>
      </c>
      <c r="L49" s="6"/>
      <c r="M49" s="6">
        <v>382</v>
      </c>
      <c r="N49" s="6">
        <v>1929</v>
      </c>
      <c r="O49" s="6">
        <v>11</v>
      </c>
      <c r="P49" s="6">
        <v>0</v>
      </c>
      <c r="Q49" s="6">
        <v>732</v>
      </c>
      <c r="R49" s="6">
        <v>320</v>
      </c>
    </row>
    <row r="50" spans="1:18" x14ac:dyDescent="0.25">
      <c r="A50" s="4" t="s">
        <v>66</v>
      </c>
      <c r="B50" s="4">
        <v>10376</v>
      </c>
      <c r="C50" s="4">
        <v>10409</v>
      </c>
      <c r="D50" s="4">
        <v>123</v>
      </c>
      <c r="E50" s="4">
        <v>60</v>
      </c>
      <c r="F50" s="4">
        <v>10044</v>
      </c>
      <c r="G50" s="4">
        <v>42</v>
      </c>
      <c r="H50" s="4">
        <v>5</v>
      </c>
      <c r="I50" s="4">
        <v>1206</v>
      </c>
      <c r="J50" s="4">
        <v>552</v>
      </c>
      <c r="K50" s="4">
        <v>654</v>
      </c>
      <c r="L50" s="4"/>
      <c r="M50" s="4">
        <v>154</v>
      </c>
      <c r="N50" s="4">
        <v>1266</v>
      </c>
      <c r="O50" s="4">
        <v>6</v>
      </c>
      <c r="P50" s="4">
        <v>0</v>
      </c>
      <c r="Q50" s="4">
        <v>281</v>
      </c>
      <c r="R50" s="4">
        <v>269</v>
      </c>
    </row>
    <row r="51" spans="1:18" x14ac:dyDescent="0.25">
      <c r="A51" s="6" t="s">
        <v>67</v>
      </c>
      <c r="B51" s="6">
        <v>33500</v>
      </c>
      <c r="C51" s="6">
        <v>33500</v>
      </c>
      <c r="D51" s="6">
        <v>54</v>
      </c>
      <c r="E51" s="6">
        <v>54</v>
      </c>
      <c r="F51" s="6">
        <v>32755</v>
      </c>
      <c r="G51" s="6">
        <v>63</v>
      </c>
      <c r="H51" s="6">
        <v>25</v>
      </c>
      <c r="I51" s="6">
        <v>4235</v>
      </c>
      <c r="J51" s="6">
        <v>2550</v>
      </c>
      <c r="K51" s="6">
        <v>1685</v>
      </c>
      <c r="L51" s="6"/>
      <c r="M51" s="6">
        <v>584</v>
      </c>
      <c r="N51" s="6">
        <v>4813</v>
      </c>
      <c r="O51" s="6">
        <v>38</v>
      </c>
      <c r="P51" s="6">
        <v>0</v>
      </c>
      <c r="Q51" s="6">
        <v>432</v>
      </c>
      <c r="R51" s="6">
        <v>811</v>
      </c>
    </row>
    <row r="52" spans="1:18" x14ac:dyDescent="0.25">
      <c r="A52" s="4" t="s">
        <v>68</v>
      </c>
      <c r="B52" s="4">
        <v>13052</v>
      </c>
      <c r="C52" s="4">
        <v>12551</v>
      </c>
      <c r="D52" s="4">
        <v>37</v>
      </c>
      <c r="E52" s="4">
        <v>527</v>
      </c>
      <c r="F52" s="4">
        <v>12435</v>
      </c>
      <c r="G52" s="4">
        <v>4</v>
      </c>
      <c r="H52" s="4">
        <v>153</v>
      </c>
      <c r="I52" s="4">
        <v>521</v>
      </c>
      <c r="J52" s="4">
        <v>352</v>
      </c>
      <c r="K52" s="4">
        <v>169</v>
      </c>
      <c r="L52" s="4"/>
      <c r="M52" s="4">
        <v>84</v>
      </c>
      <c r="N52" s="4">
        <v>693</v>
      </c>
      <c r="O52" s="4">
        <v>5</v>
      </c>
      <c r="P52" s="4">
        <v>0</v>
      </c>
      <c r="Q52" s="4">
        <v>67</v>
      </c>
      <c r="R52" s="4">
        <v>111</v>
      </c>
    </row>
    <row r="53" spans="1:18" x14ac:dyDescent="0.25">
      <c r="A53" s="6" t="s">
        <v>69</v>
      </c>
      <c r="B53" s="6">
        <v>21582</v>
      </c>
      <c r="C53" s="6">
        <v>21592</v>
      </c>
      <c r="D53" s="6">
        <v>119</v>
      </c>
      <c r="E53" s="6">
        <v>107</v>
      </c>
      <c r="F53" s="6">
        <v>20861</v>
      </c>
      <c r="G53" s="6">
        <v>44</v>
      </c>
      <c r="H53" s="6">
        <v>10</v>
      </c>
      <c r="I53" s="6">
        <v>2431</v>
      </c>
      <c r="J53" s="6">
        <v>1419</v>
      </c>
      <c r="K53" s="6">
        <v>1012</v>
      </c>
      <c r="L53" s="6"/>
      <c r="M53" s="6">
        <v>264</v>
      </c>
      <c r="N53" s="6">
        <v>1465</v>
      </c>
      <c r="O53" s="6">
        <v>11</v>
      </c>
      <c r="P53" s="6">
        <v>0</v>
      </c>
      <c r="Q53" s="6">
        <v>486</v>
      </c>
      <c r="R53" s="6">
        <v>573</v>
      </c>
    </row>
    <row r="54" spans="1:18" x14ac:dyDescent="0.25">
      <c r="A54" s="4" t="s">
        <v>70</v>
      </c>
      <c r="B54" s="4">
        <v>10848</v>
      </c>
      <c r="C54" s="4">
        <v>10116</v>
      </c>
      <c r="D54" s="4">
        <v>33</v>
      </c>
      <c r="E54" s="4">
        <v>765</v>
      </c>
      <c r="F54" s="4">
        <v>9925</v>
      </c>
      <c r="G54" s="4">
        <v>13</v>
      </c>
      <c r="H54" s="4">
        <v>268</v>
      </c>
      <c r="I54" s="4">
        <v>448</v>
      </c>
      <c r="J54" s="4">
        <v>318</v>
      </c>
      <c r="K54" s="4">
        <v>130</v>
      </c>
      <c r="L54" s="4"/>
      <c r="M54" s="4">
        <v>48</v>
      </c>
      <c r="N54" s="4">
        <v>340</v>
      </c>
      <c r="O54" s="4">
        <v>1</v>
      </c>
      <c r="P54" s="4">
        <v>0</v>
      </c>
      <c r="Q54" s="4">
        <v>150</v>
      </c>
      <c r="R54" s="4">
        <v>193</v>
      </c>
    </row>
    <row r="55" spans="1:18" x14ac:dyDescent="0.25">
      <c r="A55" s="6" t="s">
        <v>71</v>
      </c>
      <c r="B55" s="6">
        <v>16785</v>
      </c>
      <c r="C55" s="6">
        <v>16747</v>
      </c>
      <c r="D55" s="6">
        <v>101</v>
      </c>
      <c r="E55" s="6">
        <v>139</v>
      </c>
      <c r="F55" s="6">
        <v>16559</v>
      </c>
      <c r="G55" s="6">
        <v>9</v>
      </c>
      <c r="H55" s="6">
        <v>47</v>
      </c>
      <c r="I55" s="6">
        <v>734</v>
      </c>
      <c r="J55" s="6">
        <v>302</v>
      </c>
      <c r="K55" s="6">
        <v>432</v>
      </c>
      <c r="L55" s="6"/>
      <c r="M55" s="6">
        <v>98</v>
      </c>
      <c r="N55" s="6">
        <v>715</v>
      </c>
      <c r="O55" s="6">
        <v>4</v>
      </c>
      <c r="P55" s="6">
        <v>1</v>
      </c>
      <c r="Q55" s="6">
        <v>248</v>
      </c>
      <c r="R55" s="6">
        <v>256</v>
      </c>
    </row>
    <row r="56" spans="1:18" x14ac:dyDescent="0.25">
      <c r="A56" s="4" t="s">
        <v>72</v>
      </c>
      <c r="B56" s="4">
        <v>18716</v>
      </c>
      <c r="C56" s="4">
        <v>18753</v>
      </c>
      <c r="D56" s="4">
        <v>41</v>
      </c>
      <c r="E56" s="4">
        <v>5</v>
      </c>
      <c r="F56" s="4">
        <v>18038</v>
      </c>
      <c r="G56" s="4">
        <v>14</v>
      </c>
      <c r="H56" s="4">
        <v>0</v>
      </c>
      <c r="I56" s="4">
        <v>476</v>
      </c>
      <c r="J56" s="4">
        <v>231</v>
      </c>
      <c r="K56" s="4">
        <v>245</v>
      </c>
      <c r="L56" s="4"/>
      <c r="M56" s="4">
        <v>75</v>
      </c>
      <c r="N56" s="4">
        <v>784</v>
      </c>
      <c r="O56" s="4">
        <v>6</v>
      </c>
      <c r="P56" s="4">
        <v>2</v>
      </c>
      <c r="Q56" s="4">
        <v>208</v>
      </c>
      <c r="R56" s="4">
        <v>98</v>
      </c>
    </row>
    <row r="57" spans="1:18" x14ac:dyDescent="0.25">
      <c r="A57" s="11" t="s">
        <v>73</v>
      </c>
      <c r="B57" s="11">
        <v>1041932</v>
      </c>
      <c r="C57" s="11">
        <v>1044219</v>
      </c>
      <c r="D57" s="11">
        <v>10091</v>
      </c>
      <c r="E57" s="11">
        <v>7833</v>
      </c>
      <c r="F57" s="11">
        <v>985970</v>
      </c>
      <c r="G57" s="11">
        <v>5883</v>
      </c>
      <c r="H57" s="11">
        <v>2359</v>
      </c>
      <c r="I57" s="11">
        <v>133793</v>
      </c>
      <c r="J57" s="11">
        <v>76958</v>
      </c>
      <c r="K57" s="11">
        <v>56835</v>
      </c>
      <c r="L57" s="11"/>
      <c r="M57" s="11">
        <v>14758</v>
      </c>
      <c r="N57" s="11">
        <v>119491</v>
      </c>
      <c r="O57" s="11">
        <v>834</v>
      </c>
      <c r="P57" s="11">
        <v>95</v>
      </c>
      <c r="Q57" s="11">
        <v>19612</v>
      </c>
      <c r="R57" s="11">
        <v>19612</v>
      </c>
    </row>
  </sheetData>
  <sheetProtection algorithmName="SHA-512" hashValue="yVfjXCpxFhN1apa9nfVFewNkUd0/3bOYYe/zynXGYSxUrkoN2uP64YviUfeeCDzFEVQcEMXupyEv5eOvAGdnuQ==" saltValue="4N6bW1HSnCJZVqery9h1vw==" spinCount="100000" sheet="1" objects="1" scenarios="1" sort="0" autoFilter="0"/>
  <autoFilter ref="A1:R57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abSelected="1" workbookViewId="0">
      <selection activeCell="B18" sqref="B18"/>
    </sheetView>
  </sheetViews>
  <sheetFormatPr defaultRowHeight="15" x14ac:dyDescent="0.25"/>
  <cols>
    <col min="1" max="1" width="16.42578125" bestFit="1" customWidth="1"/>
    <col min="2" max="2" width="16.42578125" customWidth="1"/>
  </cols>
  <sheetData>
    <row r="1" spans="1:4" x14ac:dyDescent="0.25">
      <c r="A1" t="s">
        <v>74</v>
      </c>
      <c r="B1" t="s">
        <v>76</v>
      </c>
      <c r="C1" t="s">
        <v>81</v>
      </c>
      <c r="D1" t="s">
        <v>82</v>
      </c>
    </row>
    <row r="2" spans="1:4" x14ac:dyDescent="0.25">
      <c r="A2" t="s">
        <v>18</v>
      </c>
      <c r="B2">
        <v>5488</v>
      </c>
      <c r="C2">
        <v>871</v>
      </c>
      <c r="D2">
        <v>1040</v>
      </c>
    </row>
    <row r="3" spans="1:4" x14ac:dyDescent="0.25">
      <c r="A3" t="s">
        <v>19</v>
      </c>
      <c r="B3">
        <v>2952</v>
      </c>
      <c r="C3">
        <v>392</v>
      </c>
      <c r="D3">
        <v>464</v>
      </c>
    </row>
    <row r="4" spans="1:4" x14ac:dyDescent="0.25">
      <c r="A4" t="s">
        <v>20</v>
      </c>
      <c r="B4">
        <v>16748</v>
      </c>
      <c r="C4">
        <v>1423</v>
      </c>
      <c r="D4">
        <v>1282</v>
      </c>
    </row>
    <row r="5" spans="1:4" x14ac:dyDescent="0.25">
      <c r="A5" t="s">
        <v>21</v>
      </c>
      <c r="B5">
        <v>319</v>
      </c>
      <c r="C5">
        <v>122</v>
      </c>
      <c r="D5">
        <v>38</v>
      </c>
    </row>
    <row r="6" spans="1:4" x14ac:dyDescent="0.25">
      <c r="A6" t="s">
        <v>22</v>
      </c>
      <c r="B6">
        <v>11035</v>
      </c>
      <c r="C6">
        <v>1433</v>
      </c>
      <c r="D6">
        <v>1666</v>
      </c>
    </row>
    <row r="7" spans="1:4" x14ac:dyDescent="0.25">
      <c r="A7" t="s">
        <v>23</v>
      </c>
      <c r="B7">
        <v>1379</v>
      </c>
      <c r="C7">
        <v>302</v>
      </c>
      <c r="D7">
        <v>332</v>
      </c>
    </row>
    <row r="8" spans="1:4" x14ac:dyDescent="0.25">
      <c r="A8" t="s">
        <v>24</v>
      </c>
      <c r="B8">
        <v>806</v>
      </c>
      <c r="C8">
        <v>162</v>
      </c>
      <c r="D8">
        <v>221</v>
      </c>
    </row>
    <row r="9" spans="1:4" x14ac:dyDescent="0.25">
      <c r="A9" t="s">
        <v>25</v>
      </c>
      <c r="B9">
        <v>404</v>
      </c>
      <c r="C9">
        <v>131</v>
      </c>
      <c r="D9">
        <v>30</v>
      </c>
    </row>
    <row r="10" spans="1:4" x14ac:dyDescent="0.25">
      <c r="A10" t="s">
        <v>26</v>
      </c>
      <c r="B10">
        <v>45</v>
      </c>
      <c r="C10">
        <v>52</v>
      </c>
      <c r="D10">
        <v>0</v>
      </c>
    </row>
    <row r="11" spans="1:4" x14ac:dyDescent="0.25">
      <c r="A11" t="s">
        <v>27</v>
      </c>
      <c r="B11">
        <v>0</v>
      </c>
      <c r="C11">
        <v>0</v>
      </c>
      <c r="D11">
        <v>0</v>
      </c>
    </row>
    <row r="12" spans="1:4" x14ac:dyDescent="0.25">
      <c r="A12" t="s">
        <v>28</v>
      </c>
      <c r="B12">
        <v>312</v>
      </c>
      <c r="C12">
        <v>105</v>
      </c>
      <c r="D12">
        <v>85</v>
      </c>
    </row>
    <row r="13" spans="1:4" x14ac:dyDescent="0.25">
      <c r="A13" t="s">
        <v>29</v>
      </c>
      <c r="B13">
        <v>927</v>
      </c>
      <c r="C13">
        <v>217</v>
      </c>
      <c r="D13">
        <v>216</v>
      </c>
    </row>
    <row r="14" spans="1:4" x14ac:dyDescent="0.25">
      <c r="A14" t="s">
        <v>30</v>
      </c>
      <c r="B14">
        <v>1376</v>
      </c>
      <c r="C14">
        <v>522</v>
      </c>
      <c r="D14">
        <v>326</v>
      </c>
    </row>
    <row r="15" spans="1:4" x14ac:dyDescent="0.25">
      <c r="A15" t="s">
        <v>31</v>
      </c>
      <c r="B15">
        <v>1437</v>
      </c>
      <c r="C15">
        <v>488</v>
      </c>
      <c r="D15">
        <v>292</v>
      </c>
    </row>
    <row r="16" spans="1:4" x14ac:dyDescent="0.25">
      <c r="A16" t="s">
        <v>32</v>
      </c>
      <c r="B16">
        <v>4052</v>
      </c>
      <c r="C16">
        <v>1332</v>
      </c>
      <c r="D16">
        <v>919</v>
      </c>
    </row>
    <row r="17" spans="1:4" x14ac:dyDescent="0.25">
      <c r="B17">
        <f>SUM(B13:B16)</f>
        <v>7792</v>
      </c>
    </row>
    <row r="18" spans="1:4" x14ac:dyDescent="0.25">
      <c r="A18" t="s">
        <v>33</v>
      </c>
      <c r="B18">
        <v>288</v>
      </c>
      <c r="C18">
        <v>65</v>
      </c>
      <c r="D18">
        <v>86</v>
      </c>
    </row>
    <row r="19" spans="1:4" x14ac:dyDescent="0.25">
      <c r="A19" t="s">
        <v>34</v>
      </c>
      <c r="B19">
        <v>2930</v>
      </c>
      <c r="C19">
        <v>737</v>
      </c>
      <c r="D19">
        <v>376</v>
      </c>
    </row>
    <row r="20" spans="1:4" x14ac:dyDescent="0.25">
      <c r="A20" t="s">
        <v>35</v>
      </c>
      <c r="B20">
        <v>246</v>
      </c>
      <c r="C20">
        <v>84</v>
      </c>
      <c r="D20">
        <v>53</v>
      </c>
    </row>
    <row r="21" spans="1:4" x14ac:dyDescent="0.25">
      <c r="A21" t="s">
        <v>36</v>
      </c>
      <c r="B21">
        <v>5067</v>
      </c>
      <c r="C21">
        <v>517</v>
      </c>
      <c r="D21">
        <v>834</v>
      </c>
    </row>
    <row r="22" spans="1:4" x14ac:dyDescent="0.25">
      <c r="A22" t="s">
        <v>37</v>
      </c>
      <c r="B22">
        <v>4492</v>
      </c>
      <c r="C22">
        <v>248</v>
      </c>
      <c r="D22">
        <v>467</v>
      </c>
    </row>
    <row r="23" spans="1:4" x14ac:dyDescent="0.25">
      <c r="A23" t="s">
        <v>38</v>
      </c>
      <c r="B23">
        <v>835</v>
      </c>
      <c r="C23">
        <v>232</v>
      </c>
      <c r="D23">
        <v>116</v>
      </c>
    </row>
    <row r="24" spans="1:4" x14ac:dyDescent="0.25">
      <c r="A24" t="s">
        <v>39</v>
      </c>
      <c r="B24">
        <v>4741</v>
      </c>
      <c r="C24">
        <v>751</v>
      </c>
      <c r="D24">
        <v>830</v>
      </c>
    </row>
    <row r="25" spans="1:4" x14ac:dyDescent="0.25">
      <c r="A25" t="s">
        <v>40</v>
      </c>
      <c r="B25">
        <v>20047</v>
      </c>
      <c r="C25">
        <v>1776</v>
      </c>
      <c r="D25">
        <v>2246</v>
      </c>
    </row>
    <row r="26" spans="1:4" x14ac:dyDescent="0.25">
      <c r="A26" t="s">
        <v>41</v>
      </c>
      <c r="B26">
        <v>1558</v>
      </c>
      <c r="C26">
        <v>538</v>
      </c>
      <c r="D26">
        <v>172</v>
      </c>
    </row>
    <row r="27" spans="1:4" x14ac:dyDescent="0.25">
      <c r="A27" t="s">
        <v>42</v>
      </c>
      <c r="B27">
        <v>0</v>
      </c>
      <c r="C27">
        <v>0</v>
      </c>
      <c r="D27">
        <v>0</v>
      </c>
    </row>
    <row r="28" spans="1:4" x14ac:dyDescent="0.25">
      <c r="A28" t="s">
        <v>43</v>
      </c>
      <c r="B28">
        <v>1036</v>
      </c>
      <c r="C28">
        <v>250</v>
      </c>
      <c r="D28">
        <v>203</v>
      </c>
    </row>
    <row r="29" spans="1:4" x14ac:dyDescent="0.25">
      <c r="A29" t="s">
        <v>44</v>
      </c>
      <c r="B29">
        <v>425</v>
      </c>
      <c r="C29">
        <v>56</v>
      </c>
      <c r="D29">
        <v>67</v>
      </c>
    </row>
    <row r="30" spans="1:4" x14ac:dyDescent="0.25">
      <c r="A30" t="s">
        <v>45</v>
      </c>
      <c r="B30">
        <v>3184</v>
      </c>
      <c r="C30">
        <v>505</v>
      </c>
      <c r="D30">
        <v>494</v>
      </c>
    </row>
    <row r="31" spans="1:4" x14ac:dyDescent="0.25">
      <c r="A31" t="s">
        <v>46</v>
      </c>
      <c r="B31">
        <v>40</v>
      </c>
      <c r="C31">
        <v>81</v>
      </c>
      <c r="D31">
        <v>7</v>
      </c>
    </row>
    <row r="32" spans="1:4" x14ac:dyDescent="0.25">
      <c r="A32" t="s">
        <v>47</v>
      </c>
      <c r="B32">
        <v>764</v>
      </c>
      <c r="C32">
        <v>314</v>
      </c>
      <c r="D32">
        <v>76</v>
      </c>
    </row>
    <row r="33" spans="1:4" x14ac:dyDescent="0.25">
      <c r="A33" t="s">
        <v>48</v>
      </c>
      <c r="B33">
        <v>4058</v>
      </c>
      <c r="C33">
        <v>612</v>
      </c>
      <c r="D33">
        <v>439</v>
      </c>
    </row>
    <row r="34" spans="1:4" x14ac:dyDescent="0.25">
      <c r="A34" t="s">
        <v>49</v>
      </c>
      <c r="B34">
        <v>2857</v>
      </c>
      <c r="C34">
        <v>630</v>
      </c>
      <c r="D34">
        <v>1236</v>
      </c>
    </row>
    <row r="35" spans="1:4" x14ac:dyDescent="0.25">
      <c r="A35" t="s">
        <v>50</v>
      </c>
      <c r="B35">
        <v>1500</v>
      </c>
      <c r="C35">
        <v>150</v>
      </c>
      <c r="D35">
        <v>333</v>
      </c>
    </row>
    <row r="36" spans="1:4" x14ac:dyDescent="0.25">
      <c r="A36" t="s">
        <v>51</v>
      </c>
      <c r="B36">
        <v>9989</v>
      </c>
      <c r="C36">
        <v>1036</v>
      </c>
      <c r="D36">
        <v>1221</v>
      </c>
    </row>
    <row r="37" spans="1:4" x14ac:dyDescent="0.25">
      <c r="A37" t="s">
        <v>52</v>
      </c>
      <c r="B37">
        <v>2084</v>
      </c>
      <c r="C37">
        <v>460</v>
      </c>
      <c r="D37">
        <v>345</v>
      </c>
    </row>
    <row r="38" spans="1:4" x14ac:dyDescent="0.25">
      <c r="A38" t="s">
        <v>53</v>
      </c>
      <c r="B38">
        <v>3828</v>
      </c>
      <c r="C38">
        <v>407</v>
      </c>
      <c r="D38">
        <v>231</v>
      </c>
    </row>
    <row r="39" spans="1:4" x14ac:dyDescent="0.25">
      <c r="A39" t="s">
        <v>54</v>
      </c>
      <c r="B39">
        <v>70</v>
      </c>
      <c r="C39">
        <v>98</v>
      </c>
      <c r="D39">
        <v>33</v>
      </c>
    </row>
    <row r="40" spans="1:4" x14ac:dyDescent="0.25">
      <c r="A40" t="s">
        <v>55</v>
      </c>
      <c r="B40">
        <v>688</v>
      </c>
      <c r="C40">
        <v>40</v>
      </c>
      <c r="D40">
        <v>44</v>
      </c>
    </row>
    <row r="41" spans="1:4" x14ac:dyDescent="0.25">
      <c r="A41" t="s">
        <v>56</v>
      </c>
      <c r="B41">
        <v>2605</v>
      </c>
      <c r="C41">
        <v>141</v>
      </c>
      <c r="D41">
        <v>103</v>
      </c>
    </row>
    <row r="42" spans="1:4" x14ac:dyDescent="0.25">
      <c r="A42" t="s">
        <v>57</v>
      </c>
      <c r="B42">
        <v>114</v>
      </c>
      <c r="C42">
        <v>34</v>
      </c>
      <c r="D42">
        <v>29</v>
      </c>
    </row>
    <row r="43" spans="1:4" x14ac:dyDescent="0.25">
      <c r="A43" t="s">
        <v>58</v>
      </c>
      <c r="B43">
        <v>252</v>
      </c>
      <c r="C43">
        <v>24</v>
      </c>
      <c r="D43">
        <v>44</v>
      </c>
    </row>
    <row r="44" spans="1:4" x14ac:dyDescent="0.25">
      <c r="A44" t="s">
        <v>59</v>
      </c>
      <c r="B44">
        <v>724</v>
      </c>
      <c r="C44">
        <v>26</v>
      </c>
      <c r="D44">
        <v>71</v>
      </c>
    </row>
    <row r="45" spans="1:4" x14ac:dyDescent="0.25">
      <c r="A45" t="s">
        <v>60</v>
      </c>
      <c r="B45">
        <v>4383</v>
      </c>
      <c r="C45">
        <v>265</v>
      </c>
      <c r="D45">
        <v>291</v>
      </c>
    </row>
    <row r="46" spans="1:4" x14ac:dyDescent="0.25">
      <c r="A46" t="s">
        <v>61</v>
      </c>
      <c r="B46">
        <v>407</v>
      </c>
      <c r="C46">
        <v>49</v>
      </c>
      <c r="D46">
        <v>143</v>
      </c>
    </row>
    <row r="47" spans="1:4" x14ac:dyDescent="0.25">
      <c r="A47" t="s">
        <v>62</v>
      </c>
      <c r="B47">
        <v>571</v>
      </c>
      <c r="C47">
        <v>144</v>
      </c>
      <c r="D47">
        <v>94</v>
      </c>
    </row>
    <row r="48" spans="1:4" x14ac:dyDescent="0.25">
      <c r="A48" t="s">
        <v>63</v>
      </c>
      <c r="B48">
        <v>2169</v>
      </c>
      <c r="C48">
        <v>411</v>
      </c>
      <c r="D48">
        <v>294</v>
      </c>
    </row>
    <row r="49" spans="1:4" x14ac:dyDescent="0.25">
      <c r="A49" t="s">
        <v>64</v>
      </c>
      <c r="B49">
        <v>4324</v>
      </c>
      <c r="C49">
        <v>560</v>
      </c>
      <c r="D49">
        <v>576</v>
      </c>
    </row>
    <row r="50" spans="1:4" x14ac:dyDescent="0.25">
      <c r="A50" t="s">
        <v>65</v>
      </c>
      <c r="B50">
        <v>3706</v>
      </c>
      <c r="C50">
        <v>565</v>
      </c>
      <c r="D50">
        <v>277</v>
      </c>
    </row>
    <row r="51" spans="1:4" x14ac:dyDescent="0.25">
      <c r="A51" t="s">
        <v>66</v>
      </c>
      <c r="B51">
        <v>1135</v>
      </c>
      <c r="C51">
        <v>310</v>
      </c>
      <c r="D51">
        <v>202</v>
      </c>
    </row>
    <row r="52" spans="1:4" x14ac:dyDescent="0.25">
      <c r="A52" t="s">
        <v>67</v>
      </c>
      <c r="B52">
        <v>4400</v>
      </c>
      <c r="C52">
        <v>459</v>
      </c>
      <c r="D52">
        <v>721</v>
      </c>
    </row>
    <row r="53" spans="1:4" x14ac:dyDescent="0.25">
      <c r="A53" t="s">
        <v>68</v>
      </c>
      <c r="B53">
        <v>656</v>
      </c>
      <c r="C53">
        <v>81</v>
      </c>
      <c r="D53">
        <v>111</v>
      </c>
    </row>
    <row r="54" spans="1:4" x14ac:dyDescent="0.25">
      <c r="A54" t="s">
        <v>69</v>
      </c>
      <c r="B54">
        <v>2769</v>
      </c>
      <c r="C54">
        <v>373</v>
      </c>
      <c r="D54">
        <v>485</v>
      </c>
    </row>
    <row r="55" spans="1:4" x14ac:dyDescent="0.25">
      <c r="A55" t="s">
        <v>70</v>
      </c>
      <c r="B55">
        <v>573</v>
      </c>
      <c r="C55">
        <v>151</v>
      </c>
      <c r="D55">
        <v>167</v>
      </c>
    </row>
    <row r="56" spans="1:4" x14ac:dyDescent="0.25">
      <c r="A56" t="s">
        <v>71</v>
      </c>
      <c r="B56">
        <v>942</v>
      </c>
      <c r="C56">
        <v>204</v>
      </c>
      <c r="D56">
        <v>210</v>
      </c>
    </row>
    <row r="57" spans="1:4" x14ac:dyDescent="0.25">
      <c r="A57" t="s">
        <v>72</v>
      </c>
      <c r="B57">
        <v>394</v>
      </c>
      <c r="C57">
        <v>185</v>
      </c>
      <c r="D57">
        <v>96</v>
      </c>
    </row>
    <row r="58" spans="1:4" x14ac:dyDescent="0.25">
      <c r="A58" t="s">
        <v>73</v>
      </c>
      <c r="B58">
        <v>139696</v>
      </c>
      <c r="C58">
        <v>19524</v>
      </c>
      <c r="D58">
        <v>19524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2017-Year to date</vt:lpstr>
      <vt:lpstr>January </vt:lpstr>
      <vt:lpstr>March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Carolyn</cp:lastModifiedBy>
  <cp:lastPrinted>2017-02-10T21:06:10Z</cp:lastPrinted>
  <dcterms:created xsi:type="dcterms:W3CDTF">2017-02-07T19:44:57Z</dcterms:created>
  <dcterms:modified xsi:type="dcterms:W3CDTF">2017-04-14T21:49:30Z</dcterms:modified>
</cp:coreProperties>
</file>