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Linked in NEXT\Statistics\2020\nekls.board\"/>
    </mc:Choice>
  </mc:AlternateContent>
  <xr:revisionPtr revIDLastSave="0" documentId="8_{C008BC13-26EB-4DF9-84D6-43E3D782B58B}" xr6:coauthVersionLast="36" xr6:coauthVersionMax="36" xr10:uidLastSave="{00000000-0000-0000-0000-000000000000}"/>
  <bookViews>
    <workbookView xWindow="0" yWindow="0" windowWidth="28800" windowHeight="11595" xr2:uid="{6C4323FD-168E-46FD-AAC7-21E7A8A5FEE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5" i="1"/>
  <c r="C45" i="1"/>
  <c r="B45" i="1"/>
  <c r="D44" i="1"/>
  <c r="C44" i="1"/>
  <c r="B44" i="1"/>
  <c r="D43" i="1"/>
  <c r="C43" i="1"/>
  <c r="B43" i="1"/>
  <c r="D42" i="1"/>
  <c r="C42" i="1"/>
  <c r="C46" i="1" s="1"/>
  <c r="B42" i="1"/>
  <c r="D41" i="1"/>
  <c r="D46" i="1" s="1"/>
  <c r="C41" i="1"/>
  <c r="B41" i="1"/>
  <c r="B46" i="1" s="1"/>
  <c r="B59" i="1" s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6" i="1"/>
  <c r="C16" i="1"/>
  <c r="B16" i="1"/>
  <c r="D15" i="1"/>
  <c r="C15" i="1"/>
  <c r="B15" i="1"/>
  <c r="D14" i="1"/>
  <c r="C14" i="1"/>
  <c r="B14" i="1"/>
  <c r="D13" i="1"/>
  <c r="D17" i="1" s="1"/>
  <c r="C13" i="1"/>
  <c r="C17" i="1" s="1"/>
  <c r="B13" i="1"/>
  <c r="B17" i="1" s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C59" i="1" l="1"/>
  <c r="D59" i="1"/>
</calcChain>
</file>

<file path=xl/sharedStrings.xml><?xml version="1.0" encoding="utf-8"?>
<sst xmlns="http://schemas.openxmlformats.org/spreadsheetml/2006/main" count="63" uniqueCount="63">
  <si>
    <t>Next Statistics</t>
  </si>
  <si>
    <t>January 1  - December 31, 2020</t>
  </si>
  <si>
    <t>Library</t>
  </si>
  <si>
    <t>Circulation</t>
  </si>
  <si>
    <t>ILL Loans</t>
  </si>
  <si>
    <t>ILL Borrows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</si>
  <si>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</si>
  <si>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</si>
  <si>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</si>
  <si>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</si>
  <si>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</si>
  <si>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</si>
  <si>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</si>
  <si>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</si>
  <si>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</si>
  <si>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</si>
  <si>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</si>
  <si>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</si>
  <si>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</si>
  <si>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</si>
  <si>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Doniphan County</t>
  </si>
  <si>
    <t>EFFINGHAM</t>
  </si>
  <si>
    <t>EUDORA</t>
  </si>
  <si>
    <t>EVEREST</t>
  </si>
  <si>
    <t>HIAWATHA</t>
  </si>
  <si>
    <t>HIGH_CC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</si>
  <si>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</si>
  <si>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</si>
  <si>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</si>
  <si>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</si>
  <si>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</si>
  <si>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</si>
  <si>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</si>
  <si>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</si>
  <si>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</si>
  <si>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</si>
  <si>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</si>
  <si>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</si>
  <si>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</si>
  <si>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</si>
  <si>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</si>
  <si>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</si>
  <si>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</si>
  <si>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</si>
  <si>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</si>
  <si>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</si>
  <si>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</si>
  <si>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</si>
  <si>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</si>
  <si>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PHSD Total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</si>
  <si>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</si>
  <si>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</si>
  <si>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</si>
  <si>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</si>
  <si>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</si>
  <si>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</si>
  <si>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</si>
  <si>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</si>
  <si>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</si>
  <si>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</si>
  <si>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</si>
  <si>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</si>
  <si>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NExpress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</si>
</sst>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7" fontId="0" fillId="2" borderId="1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horizontal="right"/>
    </xf>
    <xf numFmtId="0" fontId="0" fillId="3" borderId="2" xfId="0" applyFill="1" applyBorder="1" applyAlignment="1"/>
    <xf numFmtId="0" fontId="0" fillId="0" borderId="2" xfId="0" applyBorder="1" applyAlignment="1">
      <alignment horizontal="right"/>
    </xf>
    <xf numFmtId="0" fontId="0" fillId="0" borderId="2" xfId="0" applyBorder="1" applyAlignment="1"/>
    <xf numFmtId="0" fontId="0" fillId="4" borderId="2" xfId="0" applyFill="1" applyBorder="1" applyAlignment="1">
      <alignment horizontal="right"/>
    </xf>
    <xf numFmtId="0" fontId="0" fillId="4" borderId="2" xfId="0" applyFill="1" applyBorder="1" applyAlignment="1"/>
    <xf numFmtId="0" fontId="0" fillId="5" borderId="2" xfId="0" applyFill="1" applyBorder="1" applyAlignment="1">
      <alignment horizontal="right"/>
    </xf>
    <xf numFmtId="0" fontId="0" fillId="5" borderId="2" xfId="0" applyFill="1" applyBorder="1" applyAlignment="1"/>
    <xf numFmtId="0" fontId="0" fillId="6" borderId="2" xfId="0" applyFill="1" applyBorder="1" applyAlignment="1">
      <alignment horizontal="right"/>
    </xf>
    <xf numFmtId="0" fontId="0" fillId="6" borderId="2" xfId="0" applyFill="1" applyBorder="1" applyAlignment="1"/>
    <xf numFmtId="0" fontId="0" fillId="7" borderId="2" xfId="0" applyFill="1" applyBorder="1" applyAlignment="1">
      <alignment horizontal="right"/>
    </xf>
    <xf numFmtId="0" fontId="0" fillId="7" borderId="2" xfId="0" applyFill="1" applyBorder="1" applyAlignment="1"/>
    <xf numFmtId="0" fontId="0" fillId="2" borderId="2" xfId="0" applyFill="1" applyBorder="1" applyAlignment="1">
      <alignment horizontal="right"/>
    </xf>
    <xf numFmtId="0" fontId="0" fillId="2" borderId="2" xfId="0" applyFill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Linked%20in%20NEXT/Statistics/2020/2020.ci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Totals"/>
      <sheetName val="Items added summary"/>
      <sheetName val="Items weeded summary"/>
      <sheetName val="January"/>
      <sheetName val="JanuaryR"/>
      <sheetName val="February"/>
      <sheetName val="FebruaryR"/>
      <sheetName val="March"/>
      <sheetName val="MarchR"/>
      <sheetName val="April"/>
      <sheetName val="AprilR"/>
      <sheetName val="May"/>
      <sheetName val="MayR"/>
      <sheetName val="June"/>
      <sheetName val="JuneR"/>
      <sheetName val="July"/>
      <sheetName val="JulyR"/>
      <sheetName val="August"/>
      <sheetName val="AugustR"/>
      <sheetName val="September"/>
      <sheetName val="SeptemberR"/>
      <sheetName val="October"/>
      <sheetName val="OctoberR"/>
      <sheetName val="November"/>
      <sheetName val="NovemberR"/>
      <sheetName val="December"/>
      <sheetName val="DecemberR"/>
      <sheetName val="NEKLS Exceutive Board"/>
      <sheetName val="Intranetmain"/>
    </sheetNames>
    <sheetDataSet>
      <sheetData sheetId="0">
        <row r="2">
          <cell r="L2">
            <v>54814</v>
          </cell>
          <cell r="U2">
            <v>9142</v>
          </cell>
          <cell r="V2">
            <v>8709</v>
          </cell>
        </row>
        <row r="3">
          <cell r="L3">
            <v>20122</v>
          </cell>
          <cell r="U3">
            <v>2901</v>
          </cell>
          <cell r="V3">
            <v>4315</v>
          </cell>
        </row>
        <row r="4">
          <cell r="L4">
            <v>90786</v>
          </cell>
          <cell r="U4">
            <v>8309</v>
          </cell>
          <cell r="V4">
            <v>10639</v>
          </cell>
        </row>
        <row r="5">
          <cell r="L5">
            <v>2120</v>
          </cell>
          <cell r="U5">
            <v>773</v>
          </cell>
          <cell r="V5">
            <v>190</v>
          </cell>
        </row>
        <row r="6">
          <cell r="L6">
            <v>60444</v>
          </cell>
          <cell r="U6">
            <v>8599</v>
          </cell>
          <cell r="V6">
            <v>8904</v>
          </cell>
        </row>
        <row r="7">
          <cell r="L7">
            <v>7367</v>
          </cell>
          <cell r="U7">
            <v>1152</v>
          </cell>
          <cell r="V7">
            <v>1717</v>
          </cell>
        </row>
        <row r="8">
          <cell r="L8">
            <v>4194</v>
          </cell>
          <cell r="U8">
            <v>627</v>
          </cell>
          <cell r="V8">
            <v>1199</v>
          </cell>
        </row>
        <row r="9">
          <cell r="L9">
            <v>3024</v>
          </cell>
          <cell r="U9">
            <v>552</v>
          </cell>
          <cell r="V9">
            <v>271</v>
          </cell>
        </row>
        <row r="10">
          <cell r="L10">
            <v>476</v>
          </cell>
          <cell r="U10">
            <v>303</v>
          </cell>
          <cell r="V10">
            <v>68</v>
          </cell>
        </row>
        <row r="11">
          <cell r="L11">
            <v>0</v>
          </cell>
          <cell r="U11">
            <v>0</v>
          </cell>
          <cell r="V11">
            <v>1</v>
          </cell>
        </row>
        <row r="12">
          <cell r="L12">
            <v>984</v>
          </cell>
          <cell r="U12">
            <v>499</v>
          </cell>
          <cell r="V12">
            <v>334</v>
          </cell>
        </row>
        <row r="13">
          <cell r="L13">
            <v>4117</v>
          </cell>
          <cell r="U13">
            <v>1381</v>
          </cell>
          <cell r="V13">
            <v>1489</v>
          </cell>
        </row>
        <row r="14">
          <cell r="L14">
            <v>8766</v>
          </cell>
          <cell r="U14">
            <v>3046</v>
          </cell>
          <cell r="V14">
            <v>1976</v>
          </cell>
        </row>
        <row r="15">
          <cell r="L15">
            <v>6162</v>
          </cell>
          <cell r="U15">
            <v>1771</v>
          </cell>
          <cell r="V15">
            <v>1552</v>
          </cell>
        </row>
        <row r="17">
          <cell r="L17">
            <v>1982</v>
          </cell>
          <cell r="U17">
            <v>987</v>
          </cell>
          <cell r="V17">
            <v>269</v>
          </cell>
        </row>
        <row r="18">
          <cell r="L18">
            <v>16439</v>
          </cell>
          <cell r="U18">
            <v>3787</v>
          </cell>
          <cell r="V18">
            <v>4564</v>
          </cell>
        </row>
        <row r="19">
          <cell r="L19">
            <v>5485</v>
          </cell>
          <cell r="U19">
            <v>1139</v>
          </cell>
          <cell r="V19">
            <v>851</v>
          </cell>
        </row>
        <row r="20">
          <cell r="L20">
            <v>13192</v>
          </cell>
          <cell r="U20">
            <v>809</v>
          </cell>
          <cell r="V20">
            <v>3303</v>
          </cell>
        </row>
        <row r="21">
          <cell r="L21">
            <v>550</v>
          </cell>
          <cell r="U21">
            <v>294</v>
          </cell>
          <cell r="V21">
            <v>31</v>
          </cell>
        </row>
        <row r="22">
          <cell r="L22">
            <v>20519</v>
          </cell>
          <cell r="U22">
            <v>2638</v>
          </cell>
          <cell r="V22">
            <v>3455</v>
          </cell>
        </row>
        <row r="23">
          <cell r="L23">
            <v>1203</v>
          </cell>
          <cell r="U23">
            <v>897</v>
          </cell>
          <cell r="V23">
            <v>203</v>
          </cell>
        </row>
        <row r="24">
          <cell r="L24">
            <v>26485</v>
          </cell>
          <cell r="U24">
            <v>4740</v>
          </cell>
          <cell r="V24">
            <v>4743</v>
          </cell>
        </row>
        <row r="25">
          <cell r="L25">
            <v>82064</v>
          </cell>
          <cell r="U25">
            <v>10503</v>
          </cell>
          <cell r="V25">
            <v>14261</v>
          </cell>
        </row>
        <row r="26">
          <cell r="L26">
            <v>9636</v>
          </cell>
          <cell r="U26">
            <v>2926</v>
          </cell>
          <cell r="V26">
            <v>1616</v>
          </cell>
        </row>
        <row r="27">
          <cell r="L27">
            <v>0</v>
          </cell>
          <cell r="U27">
            <v>0</v>
          </cell>
          <cell r="V27">
            <v>0</v>
          </cell>
        </row>
        <row r="28">
          <cell r="L28">
            <v>8703</v>
          </cell>
          <cell r="U28">
            <v>1807</v>
          </cell>
          <cell r="V28">
            <v>1653</v>
          </cell>
        </row>
        <row r="29">
          <cell r="L29">
            <v>3551</v>
          </cell>
          <cell r="U29">
            <v>695</v>
          </cell>
          <cell r="V29">
            <v>594</v>
          </cell>
        </row>
        <row r="30">
          <cell r="L30">
            <v>24263</v>
          </cell>
          <cell r="U30">
            <v>4155</v>
          </cell>
          <cell r="V30">
            <v>3659</v>
          </cell>
        </row>
        <row r="31">
          <cell r="L31">
            <v>219</v>
          </cell>
          <cell r="U31">
            <v>265</v>
          </cell>
          <cell r="V31">
            <v>212</v>
          </cell>
        </row>
        <row r="32">
          <cell r="L32">
            <v>2806</v>
          </cell>
          <cell r="U32">
            <v>1898</v>
          </cell>
          <cell r="V32">
            <v>272</v>
          </cell>
        </row>
        <row r="33">
          <cell r="L33">
            <v>23680</v>
          </cell>
          <cell r="U33">
            <v>4427</v>
          </cell>
          <cell r="V33">
            <v>3456</v>
          </cell>
        </row>
        <row r="34">
          <cell r="L34">
            <v>16683</v>
          </cell>
          <cell r="U34">
            <v>3511</v>
          </cell>
          <cell r="V34">
            <v>5127</v>
          </cell>
        </row>
        <row r="35">
          <cell r="L35">
            <v>9937</v>
          </cell>
          <cell r="U35">
            <v>1142</v>
          </cell>
          <cell r="V35">
            <v>2235</v>
          </cell>
        </row>
        <row r="36">
          <cell r="L36">
            <v>66955</v>
          </cell>
          <cell r="U36">
            <v>8547</v>
          </cell>
          <cell r="V36">
            <v>7535</v>
          </cell>
        </row>
        <row r="37">
          <cell r="L37">
            <v>11114</v>
          </cell>
          <cell r="U37">
            <v>3598</v>
          </cell>
          <cell r="V37">
            <v>1805</v>
          </cell>
        </row>
        <row r="38">
          <cell r="L38">
            <v>20076</v>
          </cell>
          <cell r="U38">
            <v>2898</v>
          </cell>
          <cell r="V38">
            <v>2535</v>
          </cell>
        </row>
        <row r="39">
          <cell r="L39">
            <v>1044</v>
          </cell>
          <cell r="U39">
            <v>757</v>
          </cell>
          <cell r="V39">
            <v>313</v>
          </cell>
        </row>
        <row r="40">
          <cell r="L40">
            <v>3205</v>
          </cell>
          <cell r="U40">
            <v>389</v>
          </cell>
          <cell r="V40">
            <v>125</v>
          </cell>
        </row>
        <row r="41">
          <cell r="L41">
            <v>15243</v>
          </cell>
          <cell r="U41">
            <v>536</v>
          </cell>
          <cell r="V41">
            <v>339</v>
          </cell>
        </row>
        <row r="42">
          <cell r="L42">
            <v>509</v>
          </cell>
          <cell r="U42">
            <v>140</v>
          </cell>
          <cell r="V42">
            <v>128</v>
          </cell>
        </row>
        <row r="43">
          <cell r="L43">
            <v>1279</v>
          </cell>
          <cell r="U43">
            <v>58</v>
          </cell>
          <cell r="V43">
            <v>95</v>
          </cell>
        </row>
        <row r="44">
          <cell r="L44">
            <v>2190</v>
          </cell>
          <cell r="U44">
            <v>215</v>
          </cell>
          <cell r="V44">
            <v>19</v>
          </cell>
        </row>
        <row r="46">
          <cell r="L46">
            <v>1904</v>
          </cell>
          <cell r="U46">
            <v>464</v>
          </cell>
          <cell r="V46">
            <v>325</v>
          </cell>
        </row>
        <row r="47">
          <cell r="L47">
            <v>3906</v>
          </cell>
          <cell r="U47">
            <v>1177</v>
          </cell>
          <cell r="V47">
            <v>775</v>
          </cell>
        </row>
        <row r="48">
          <cell r="L48">
            <v>17845</v>
          </cell>
          <cell r="U48">
            <v>4516</v>
          </cell>
          <cell r="V48">
            <v>3381</v>
          </cell>
        </row>
        <row r="49">
          <cell r="L49">
            <v>39973</v>
          </cell>
          <cell r="U49">
            <v>4659</v>
          </cell>
          <cell r="V49">
            <v>6079</v>
          </cell>
        </row>
        <row r="50">
          <cell r="L50">
            <v>22932</v>
          </cell>
          <cell r="U50">
            <v>4503</v>
          </cell>
          <cell r="V50">
            <v>1827</v>
          </cell>
        </row>
        <row r="51">
          <cell r="L51">
            <v>12335</v>
          </cell>
          <cell r="U51">
            <v>1599</v>
          </cell>
          <cell r="V51">
            <v>2182</v>
          </cell>
        </row>
        <row r="52">
          <cell r="L52">
            <v>16420</v>
          </cell>
          <cell r="U52">
            <v>3727</v>
          </cell>
          <cell r="V52">
            <v>4675</v>
          </cell>
        </row>
        <row r="53">
          <cell r="L53">
            <v>4899</v>
          </cell>
          <cell r="U53">
            <v>862</v>
          </cell>
          <cell r="V53">
            <v>1011</v>
          </cell>
        </row>
        <row r="54">
          <cell r="L54">
            <v>20320</v>
          </cell>
          <cell r="U54">
            <v>4256</v>
          </cell>
          <cell r="V54">
            <v>3809</v>
          </cell>
        </row>
        <row r="55">
          <cell r="L55">
            <v>2477</v>
          </cell>
          <cell r="U55">
            <v>480</v>
          </cell>
          <cell r="V55">
            <v>1353</v>
          </cell>
        </row>
        <row r="56">
          <cell r="L56">
            <v>3090</v>
          </cell>
          <cell r="U56">
            <v>1618</v>
          </cell>
          <cell r="V56">
            <v>552</v>
          </cell>
        </row>
        <row r="57">
          <cell r="L57">
            <v>3778</v>
          </cell>
          <cell r="U57">
            <v>1230</v>
          </cell>
          <cell r="V57">
            <v>1173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7243-0421-4F62-9CC6-3DE8D5FD1A12}">
  <dimension ref="A1:D59"/>
  <sheetViews>
    <sheetView tabSelected="1" workbookViewId="0"/>
  </sheetViews>
  <sheetFormatPr defaultRowHeight="15" x14ac:dyDescent="0.25"/>
  <cols>
    <col min="1" max="1" width="16.7109375" style="18" customWidth="1"/>
    <col min="2" max="4" width="15.7109375" customWidth="1"/>
  </cols>
  <sheetData>
    <row r="1" spans="1:4" ht="15" customHeight="1" x14ac:dyDescent="0.25">
      <c r="A1" s="1" t="s">
        <v>0</v>
      </c>
      <c r="B1" s="1"/>
      <c r="C1" s="1" t="s">
        <v>1</v>
      </c>
      <c r="D1" s="1"/>
    </row>
    <row r="2" spans="1:4" x14ac:dyDescent="0.25">
      <c r="A2" s="2" t="s">
        <v>2</v>
      </c>
      <c r="B2" s="3" t="s">
        <v>3</v>
      </c>
      <c r="C2" s="3" t="s">
        <v>4</v>
      </c>
      <c r="D2" s="3" t="s">
        <v>5</v>
      </c>
    </row>
    <row r="3" spans="1:4" x14ac:dyDescent="0.25">
      <c r="A3" s="4" t="s">
        <v>6</v>
      </c>
      <c r="B3" s="5">
        <f>'[1]YTD Totals'!L2</f>
        <v>54814</v>
      </c>
      <c r="C3" s="5">
        <f>'[1]YTD Totals'!U2</f>
        <v>9142</v>
      </c>
      <c r="D3" s="5">
        <f>'[1]YTD Totals'!V2</f>
        <v>8709</v>
      </c>
    </row>
    <row r="4" spans="1:4" x14ac:dyDescent="0.25">
      <c r="A4" s="6" t="s">
        <v>7</v>
      </c>
      <c r="B4" s="7">
        <f>'[1]YTD Totals'!L3</f>
        <v>20122</v>
      </c>
      <c r="C4" s="7">
        <f>'[1]YTD Totals'!U3</f>
        <v>2901</v>
      </c>
      <c r="D4" s="7">
        <f>'[1]YTD Totals'!V3</f>
        <v>4315</v>
      </c>
    </row>
    <row r="5" spans="1:4" x14ac:dyDescent="0.25">
      <c r="A5" s="4" t="s">
        <v>8</v>
      </c>
      <c r="B5" s="5">
        <f>'[1]YTD Totals'!L4</f>
        <v>90786</v>
      </c>
      <c r="C5" s="5">
        <f>'[1]YTD Totals'!U4</f>
        <v>8309</v>
      </c>
      <c r="D5" s="5">
        <f>'[1]YTD Totals'!V4</f>
        <v>10639</v>
      </c>
    </row>
    <row r="6" spans="1:4" x14ac:dyDescent="0.25">
      <c r="A6" s="6" t="s">
        <v>9</v>
      </c>
      <c r="B6" s="7">
        <f>'[1]YTD Totals'!L5</f>
        <v>2120</v>
      </c>
      <c r="C6" s="7">
        <f>'[1]YTD Totals'!U5</f>
        <v>773</v>
      </c>
      <c r="D6" s="7">
        <f>'[1]YTD Totals'!V5</f>
        <v>190</v>
      </c>
    </row>
    <row r="7" spans="1:4" x14ac:dyDescent="0.25">
      <c r="A7" s="4" t="s">
        <v>10</v>
      </c>
      <c r="B7" s="5">
        <f>'[1]YTD Totals'!L6</f>
        <v>60444</v>
      </c>
      <c r="C7" s="5">
        <f>'[1]YTD Totals'!U6</f>
        <v>8599</v>
      </c>
      <c r="D7" s="5">
        <f>'[1]YTD Totals'!V6</f>
        <v>8904</v>
      </c>
    </row>
    <row r="8" spans="1:4" x14ac:dyDescent="0.25">
      <c r="A8" s="6" t="s">
        <v>11</v>
      </c>
      <c r="B8" s="7">
        <f>'[1]YTD Totals'!L7</f>
        <v>7367</v>
      </c>
      <c r="C8" s="7">
        <f>'[1]YTD Totals'!U7</f>
        <v>1152</v>
      </c>
      <c r="D8" s="7">
        <f>'[1]YTD Totals'!V7</f>
        <v>1717</v>
      </c>
    </row>
    <row r="9" spans="1:4" x14ac:dyDescent="0.25">
      <c r="A9" s="4" t="s">
        <v>12</v>
      </c>
      <c r="B9" s="5">
        <f>'[1]YTD Totals'!L8</f>
        <v>4194</v>
      </c>
      <c r="C9" s="5">
        <f>'[1]YTD Totals'!U8</f>
        <v>627</v>
      </c>
      <c r="D9" s="5">
        <f>'[1]YTD Totals'!V8</f>
        <v>1199</v>
      </c>
    </row>
    <row r="10" spans="1:4" x14ac:dyDescent="0.25">
      <c r="A10" s="6" t="s">
        <v>13</v>
      </c>
      <c r="B10" s="7">
        <f>'[1]YTD Totals'!L9</f>
        <v>3024</v>
      </c>
      <c r="C10" s="7">
        <f>'[1]YTD Totals'!U9</f>
        <v>552</v>
      </c>
      <c r="D10" s="7">
        <f>'[1]YTD Totals'!V9</f>
        <v>271</v>
      </c>
    </row>
    <row r="11" spans="1:4" x14ac:dyDescent="0.25">
      <c r="A11" s="4" t="s">
        <v>14</v>
      </c>
      <c r="B11" s="5">
        <f>'[1]YTD Totals'!L10</f>
        <v>476</v>
      </c>
      <c r="C11" s="5">
        <f>'[1]YTD Totals'!U10</f>
        <v>303</v>
      </c>
      <c r="D11" s="5">
        <f>'[1]YTD Totals'!V10</f>
        <v>68</v>
      </c>
    </row>
    <row r="12" spans="1:4" x14ac:dyDescent="0.25">
      <c r="A12" s="6" t="s">
        <v>15</v>
      </c>
      <c r="B12" s="7">
        <f>'[1]YTD Totals'!L11</f>
        <v>0</v>
      </c>
      <c r="C12" s="7">
        <f>'[1]YTD Totals'!U11</f>
        <v>0</v>
      </c>
      <c r="D12" s="7">
        <f>'[1]YTD Totals'!V11</f>
        <v>1</v>
      </c>
    </row>
    <row r="13" spans="1:4" x14ac:dyDescent="0.25">
      <c r="A13" s="8" t="s">
        <v>16</v>
      </c>
      <c r="B13" s="9">
        <f>'[1]YTD Totals'!L12</f>
        <v>984</v>
      </c>
      <c r="C13" s="9">
        <f>'[1]YTD Totals'!U12</f>
        <v>499</v>
      </c>
      <c r="D13" s="9">
        <f>'[1]YTD Totals'!V12</f>
        <v>334</v>
      </c>
    </row>
    <row r="14" spans="1:4" x14ac:dyDescent="0.25">
      <c r="A14" s="8" t="s">
        <v>17</v>
      </c>
      <c r="B14" s="9">
        <f>'[1]YTD Totals'!L13</f>
        <v>4117</v>
      </c>
      <c r="C14" s="9">
        <f>'[1]YTD Totals'!U13</f>
        <v>1381</v>
      </c>
      <c r="D14" s="9">
        <f>'[1]YTD Totals'!V13</f>
        <v>1489</v>
      </c>
    </row>
    <row r="15" spans="1:4" x14ac:dyDescent="0.25">
      <c r="A15" s="8" t="s">
        <v>18</v>
      </c>
      <c r="B15" s="9">
        <f>'[1]YTD Totals'!L14</f>
        <v>8766</v>
      </c>
      <c r="C15" s="9">
        <f>'[1]YTD Totals'!U14</f>
        <v>3046</v>
      </c>
      <c r="D15" s="9">
        <f>'[1]YTD Totals'!V14</f>
        <v>1976</v>
      </c>
    </row>
    <row r="16" spans="1:4" x14ac:dyDescent="0.25">
      <c r="A16" s="8" t="s">
        <v>19</v>
      </c>
      <c r="B16" s="9">
        <f>'[1]YTD Totals'!L15</f>
        <v>6162</v>
      </c>
      <c r="C16" s="9">
        <f>'[1]YTD Totals'!U15</f>
        <v>1771</v>
      </c>
      <c r="D16" s="9">
        <f>'[1]YTD Totals'!V15</f>
        <v>1552</v>
      </c>
    </row>
    <row r="17" spans="1:4" x14ac:dyDescent="0.25">
      <c r="A17" s="10" t="s">
        <v>20</v>
      </c>
      <c r="B17" s="11">
        <f>SUM(B13:B16)</f>
        <v>20029</v>
      </c>
      <c r="C17" s="11">
        <f>SUM(C13:C16)</f>
        <v>6697</v>
      </c>
      <c r="D17" s="11">
        <f>SUM(D13:D16)</f>
        <v>5351</v>
      </c>
    </row>
    <row r="18" spans="1:4" x14ac:dyDescent="0.25">
      <c r="A18" s="6" t="s">
        <v>21</v>
      </c>
      <c r="B18" s="7">
        <f>'[1]YTD Totals'!L17</f>
        <v>1982</v>
      </c>
      <c r="C18" s="7">
        <f>'[1]YTD Totals'!U17</f>
        <v>987</v>
      </c>
      <c r="D18" s="7">
        <f>'[1]YTD Totals'!V17</f>
        <v>269</v>
      </c>
    </row>
    <row r="19" spans="1:4" x14ac:dyDescent="0.25">
      <c r="A19" s="4" t="s">
        <v>22</v>
      </c>
      <c r="B19" s="5">
        <f>'[1]YTD Totals'!L18</f>
        <v>16439</v>
      </c>
      <c r="C19" s="5">
        <f>'[1]YTD Totals'!U18</f>
        <v>3787</v>
      </c>
      <c r="D19" s="5">
        <f>'[1]YTD Totals'!V18</f>
        <v>4564</v>
      </c>
    </row>
    <row r="20" spans="1:4" x14ac:dyDescent="0.25">
      <c r="A20" s="6" t="s">
        <v>23</v>
      </c>
      <c r="B20" s="7">
        <f>'[1]YTD Totals'!L19</f>
        <v>5485</v>
      </c>
      <c r="C20" s="7">
        <f>'[1]YTD Totals'!U19</f>
        <v>1139</v>
      </c>
      <c r="D20" s="7">
        <f>'[1]YTD Totals'!V19</f>
        <v>851</v>
      </c>
    </row>
    <row r="21" spans="1:4" x14ac:dyDescent="0.25">
      <c r="A21" s="4" t="s">
        <v>24</v>
      </c>
      <c r="B21" s="5">
        <f>'[1]YTD Totals'!L20</f>
        <v>13192</v>
      </c>
      <c r="C21" s="5">
        <f>'[1]YTD Totals'!U20</f>
        <v>809</v>
      </c>
      <c r="D21" s="5">
        <f>'[1]YTD Totals'!V20</f>
        <v>3303</v>
      </c>
    </row>
    <row r="22" spans="1:4" x14ac:dyDescent="0.25">
      <c r="A22" s="6" t="s">
        <v>25</v>
      </c>
      <c r="B22" s="7">
        <f>'[1]YTD Totals'!L21</f>
        <v>550</v>
      </c>
      <c r="C22" s="7">
        <f>'[1]YTD Totals'!U21</f>
        <v>294</v>
      </c>
      <c r="D22" s="7">
        <f>'[1]YTD Totals'!V21</f>
        <v>31</v>
      </c>
    </row>
    <row r="23" spans="1:4" x14ac:dyDescent="0.25">
      <c r="A23" s="4" t="s">
        <v>26</v>
      </c>
      <c r="B23" s="5">
        <f>'[1]YTD Totals'!L22</f>
        <v>20519</v>
      </c>
      <c r="C23" s="5">
        <f>'[1]YTD Totals'!U22</f>
        <v>2638</v>
      </c>
      <c r="D23" s="5">
        <f>'[1]YTD Totals'!V22</f>
        <v>3455</v>
      </c>
    </row>
    <row r="24" spans="1:4" x14ac:dyDescent="0.25">
      <c r="A24" s="6" t="s">
        <v>27</v>
      </c>
      <c r="B24" s="7">
        <f>'[1]YTD Totals'!L23</f>
        <v>1203</v>
      </c>
      <c r="C24" s="7">
        <f>'[1]YTD Totals'!U23</f>
        <v>897</v>
      </c>
      <c r="D24" s="7">
        <f>'[1]YTD Totals'!V23</f>
        <v>203</v>
      </c>
    </row>
    <row r="25" spans="1:4" x14ac:dyDescent="0.25">
      <c r="A25" s="4" t="s">
        <v>28</v>
      </c>
      <c r="B25" s="5">
        <f>'[1]YTD Totals'!L24</f>
        <v>26485</v>
      </c>
      <c r="C25" s="5">
        <f>'[1]YTD Totals'!U24</f>
        <v>4740</v>
      </c>
      <c r="D25" s="5">
        <f>'[1]YTD Totals'!V24</f>
        <v>4743</v>
      </c>
    </row>
    <row r="26" spans="1:4" x14ac:dyDescent="0.25">
      <c r="A26" s="6" t="s">
        <v>29</v>
      </c>
      <c r="B26" s="7">
        <f>'[1]YTD Totals'!L25</f>
        <v>82064</v>
      </c>
      <c r="C26" s="7">
        <f>'[1]YTD Totals'!U25</f>
        <v>10503</v>
      </c>
      <c r="D26" s="7">
        <f>'[1]YTD Totals'!V25</f>
        <v>14261</v>
      </c>
    </row>
    <row r="27" spans="1:4" x14ac:dyDescent="0.25">
      <c r="A27" s="4" t="s">
        <v>30</v>
      </c>
      <c r="B27" s="5">
        <f>'[1]YTD Totals'!L26</f>
        <v>9636</v>
      </c>
      <c r="C27" s="5">
        <f>'[1]YTD Totals'!U26</f>
        <v>2926</v>
      </c>
      <c r="D27" s="5">
        <f>'[1]YTD Totals'!V26</f>
        <v>1616</v>
      </c>
    </row>
    <row r="28" spans="1:4" x14ac:dyDescent="0.25">
      <c r="A28" s="6" t="s">
        <v>31</v>
      </c>
      <c r="B28" s="7">
        <f>'[1]YTD Totals'!L27</f>
        <v>0</v>
      </c>
      <c r="C28" s="7">
        <f>'[1]YTD Totals'!U27</f>
        <v>0</v>
      </c>
      <c r="D28" s="7">
        <f>'[1]YTD Totals'!V27</f>
        <v>0</v>
      </c>
    </row>
    <row r="29" spans="1:4" x14ac:dyDescent="0.25">
      <c r="A29" s="4" t="s">
        <v>32</v>
      </c>
      <c r="B29" s="5">
        <f>'[1]YTD Totals'!L28</f>
        <v>8703</v>
      </c>
      <c r="C29" s="5">
        <f>'[1]YTD Totals'!U28</f>
        <v>1807</v>
      </c>
      <c r="D29" s="5">
        <f>'[1]YTD Totals'!V28</f>
        <v>1653</v>
      </c>
    </row>
    <row r="30" spans="1:4" x14ac:dyDescent="0.25">
      <c r="A30" s="6" t="s">
        <v>33</v>
      </c>
      <c r="B30" s="7">
        <f>'[1]YTD Totals'!L29</f>
        <v>3551</v>
      </c>
      <c r="C30" s="7">
        <f>'[1]YTD Totals'!U29</f>
        <v>695</v>
      </c>
      <c r="D30" s="7">
        <f>'[1]YTD Totals'!V29</f>
        <v>594</v>
      </c>
    </row>
    <row r="31" spans="1:4" x14ac:dyDescent="0.25">
      <c r="A31" s="4" t="s">
        <v>34</v>
      </c>
      <c r="B31" s="5">
        <f>'[1]YTD Totals'!L30</f>
        <v>24263</v>
      </c>
      <c r="C31" s="5">
        <f>'[1]YTD Totals'!U30</f>
        <v>4155</v>
      </c>
      <c r="D31" s="5">
        <f>'[1]YTD Totals'!V30</f>
        <v>3659</v>
      </c>
    </row>
    <row r="32" spans="1:4" x14ac:dyDescent="0.25">
      <c r="A32" s="6" t="s">
        <v>35</v>
      </c>
      <c r="B32" s="7">
        <f>'[1]YTD Totals'!L31</f>
        <v>219</v>
      </c>
      <c r="C32" s="7">
        <f>'[1]YTD Totals'!U31</f>
        <v>265</v>
      </c>
      <c r="D32" s="7">
        <f>'[1]YTD Totals'!V31</f>
        <v>212</v>
      </c>
    </row>
    <row r="33" spans="1:4" x14ac:dyDescent="0.25">
      <c r="A33" s="4" t="s">
        <v>36</v>
      </c>
      <c r="B33" s="5">
        <f>'[1]YTD Totals'!L32</f>
        <v>2806</v>
      </c>
      <c r="C33" s="5">
        <f>'[1]YTD Totals'!U32</f>
        <v>1898</v>
      </c>
      <c r="D33" s="5">
        <f>'[1]YTD Totals'!V32</f>
        <v>272</v>
      </c>
    </row>
    <row r="34" spans="1:4" x14ac:dyDescent="0.25">
      <c r="A34" s="6" t="s">
        <v>37</v>
      </c>
      <c r="B34" s="7">
        <f>'[1]YTD Totals'!L33</f>
        <v>23680</v>
      </c>
      <c r="C34" s="7">
        <f>'[1]YTD Totals'!U33</f>
        <v>4427</v>
      </c>
      <c r="D34" s="7">
        <f>'[1]YTD Totals'!V33</f>
        <v>3456</v>
      </c>
    </row>
    <row r="35" spans="1:4" x14ac:dyDescent="0.25">
      <c r="A35" s="4" t="s">
        <v>38</v>
      </c>
      <c r="B35" s="5">
        <f>'[1]YTD Totals'!L34</f>
        <v>16683</v>
      </c>
      <c r="C35" s="5">
        <f>'[1]YTD Totals'!U34</f>
        <v>3511</v>
      </c>
      <c r="D35" s="5">
        <f>'[1]YTD Totals'!V34</f>
        <v>5127</v>
      </c>
    </row>
    <row r="36" spans="1:4" x14ac:dyDescent="0.25">
      <c r="A36" s="6" t="s">
        <v>39</v>
      </c>
      <c r="B36" s="7">
        <f>'[1]YTD Totals'!L35</f>
        <v>9937</v>
      </c>
      <c r="C36" s="7">
        <f>'[1]YTD Totals'!U35</f>
        <v>1142</v>
      </c>
      <c r="D36" s="7">
        <f>'[1]YTD Totals'!V35</f>
        <v>2235</v>
      </c>
    </row>
    <row r="37" spans="1:4" x14ac:dyDescent="0.25">
      <c r="A37" s="6" t="s">
        <v>40</v>
      </c>
      <c r="B37" s="7">
        <f>'[1]YTD Totals'!L36</f>
        <v>66955</v>
      </c>
      <c r="C37" s="7">
        <f>'[1]YTD Totals'!U36</f>
        <v>8547</v>
      </c>
      <c r="D37" s="7">
        <f>'[1]YTD Totals'!V36</f>
        <v>7535</v>
      </c>
    </row>
    <row r="38" spans="1:4" x14ac:dyDescent="0.25">
      <c r="A38" s="4" t="s">
        <v>41</v>
      </c>
      <c r="B38" s="5">
        <f>'[1]YTD Totals'!L37</f>
        <v>11114</v>
      </c>
      <c r="C38" s="5">
        <f>'[1]YTD Totals'!U37</f>
        <v>3598</v>
      </c>
      <c r="D38" s="5">
        <f>'[1]YTD Totals'!V37</f>
        <v>1805</v>
      </c>
    </row>
    <row r="39" spans="1:4" x14ac:dyDescent="0.25">
      <c r="A39" s="6" t="s">
        <v>42</v>
      </c>
      <c r="B39" s="7">
        <f>'[1]YTD Totals'!L38</f>
        <v>20076</v>
      </c>
      <c r="C39" s="7">
        <f>'[1]YTD Totals'!U38</f>
        <v>2898</v>
      </c>
      <c r="D39" s="7">
        <f>'[1]YTD Totals'!V38</f>
        <v>2535</v>
      </c>
    </row>
    <row r="40" spans="1:4" x14ac:dyDescent="0.25">
      <c r="A40" s="4" t="s">
        <v>43</v>
      </c>
      <c r="B40" s="5">
        <f>'[1]YTD Totals'!L39</f>
        <v>1044</v>
      </c>
      <c r="C40" s="5">
        <f>'[1]YTD Totals'!U39</f>
        <v>757</v>
      </c>
      <c r="D40" s="5">
        <f>'[1]YTD Totals'!V39</f>
        <v>313</v>
      </c>
    </row>
    <row r="41" spans="1:4" x14ac:dyDescent="0.25">
      <c r="A41" s="12" t="s">
        <v>44</v>
      </c>
      <c r="B41" s="13">
        <f>'[1]YTD Totals'!L40</f>
        <v>3205</v>
      </c>
      <c r="C41" s="13">
        <f>'[1]YTD Totals'!U40</f>
        <v>389</v>
      </c>
      <c r="D41" s="13">
        <f>'[1]YTD Totals'!V40</f>
        <v>125</v>
      </c>
    </row>
    <row r="42" spans="1:4" x14ac:dyDescent="0.25">
      <c r="A42" s="12" t="s">
        <v>45</v>
      </c>
      <c r="B42" s="13">
        <f>'[1]YTD Totals'!L41</f>
        <v>15243</v>
      </c>
      <c r="C42" s="13">
        <f>'[1]YTD Totals'!U41</f>
        <v>536</v>
      </c>
      <c r="D42" s="13">
        <f>'[1]YTD Totals'!V41</f>
        <v>339</v>
      </c>
    </row>
    <row r="43" spans="1:4" x14ac:dyDescent="0.25">
      <c r="A43" s="12" t="s">
        <v>46</v>
      </c>
      <c r="B43" s="13">
        <f>'[1]YTD Totals'!L42</f>
        <v>509</v>
      </c>
      <c r="C43" s="13">
        <f>'[1]YTD Totals'!U42</f>
        <v>140</v>
      </c>
      <c r="D43" s="13">
        <f>'[1]YTD Totals'!V42</f>
        <v>128</v>
      </c>
    </row>
    <row r="44" spans="1:4" x14ac:dyDescent="0.25">
      <c r="A44" s="12" t="s">
        <v>47</v>
      </c>
      <c r="B44" s="13">
        <f>'[1]YTD Totals'!L43</f>
        <v>1279</v>
      </c>
      <c r="C44" s="13">
        <f>'[1]YTD Totals'!U43</f>
        <v>58</v>
      </c>
      <c r="D44" s="13">
        <f>'[1]YTD Totals'!V43</f>
        <v>95</v>
      </c>
    </row>
    <row r="45" spans="1:4" x14ac:dyDescent="0.25">
      <c r="A45" s="12" t="s">
        <v>48</v>
      </c>
      <c r="B45" s="13">
        <f>'[1]YTD Totals'!L44</f>
        <v>2190</v>
      </c>
      <c r="C45" s="13">
        <f>'[1]YTD Totals'!U44</f>
        <v>215</v>
      </c>
      <c r="D45" s="13">
        <f>'[1]YTD Totals'!V44</f>
        <v>19</v>
      </c>
    </row>
    <row r="46" spans="1:4" x14ac:dyDescent="0.25">
      <c r="A46" s="14" t="s">
        <v>49</v>
      </c>
      <c r="B46" s="15">
        <f>SUM(B41:B45)</f>
        <v>22426</v>
      </c>
      <c r="C46" s="15">
        <f>SUM(C41:C45)</f>
        <v>1338</v>
      </c>
      <c r="D46" s="15">
        <f>SUM(D41:D45)</f>
        <v>706</v>
      </c>
    </row>
    <row r="47" spans="1:4" x14ac:dyDescent="0.25">
      <c r="A47" s="6" t="s">
        <v>50</v>
      </c>
      <c r="B47" s="7">
        <f>'[1]YTD Totals'!L46</f>
        <v>1904</v>
      </c>
      <c r="C47" s="7">
        <f>'[1]YTD Totals'!U46</f>
        <v>464</v>
      </c>
      <c r="D47" s="7">
        <f>'[1]YTD Totals'!V46</f>
        <v>325</v>
      </c>
    </row>
    <row r="48" spans="1:4" x14ac:dyDescent="0.25">
      <c r="A48" s="4" t="s">
        <v>51</v>
      </c>
      <c r="B48" s="5">
        <f>'[1]YTD Totals'!L47</f>
        <v>3906</v>
      </c>
      <c r="C48" s="5">
        <f>'[1]YTD Totals'!U47</f>
        <v>1177</v>
      </c>
      <c r="D48" s="5">
        <f>'[1]YTD Totals'!V47</f>
        <v>775</v>
      </c>
    </row>
    <row r="49" spans="1:4" x14ac:dyDescent="0.25">
      <c r="A49" s="6" t="s">
        <v>52</v>
      </c>
      <c r="B49" s="7">
        <f>'[1]YTD Totals'!L48</f>
        <v>17845</v>
      </c>
      <c r="C49" s="7">
        <f>'[1]YTD Totals'!U48</f>
        <v>4516</v>
      </c>
      <c r="D49" s="7">
        <f>'[1]YTD Totals'!V48</f>
        <v>3381</v>
      </c>
    </row>
    <row r="50" spans="1:4" x14ac:dyDescent="0.25">
      <c r="A50" s="4" t="s">
        <v>53</v>
      </c>
      <c r="B50" s="5">
        <f>'[1]YTD Totals'!L49</f>
        <v>39973</v>
      </c>
      <c r="C50" s="5">
        <f>'[1]YTD Totals'!U49</f>
        <v>4659</v>
      </c>
      <c r="D50" s="5">
        <f>'[1]YTD Totals'!V49</f>
        <v>6079</v>
      </c>
    </row>
    <row r="51" spans="1:4" x14ac:dyDescent="0.25">
      <c r="A51" s="6" t="s">
        <v>54</v>
      </c>
      <c r="B51" s="7">
        <f>'[1]YTD Totals'!L50</f>
        <v>22932</v>
      </c>
      <c r="C51" s="7">
        <f>'[1]YTD Totals'!U50</f>
        <v>4503</v>
      </c>
      <c r="D51" s="7">
        <f>'[1]YTD Totals'!V50</f>
        <v>1827</v>
      </c>
    </row>
    <row r="52" spans="1:4" x14ac:dyDescent="0.25">
      <c r="A52" s="4" t="s">
        <v>55</v>
      </c>
      <c r="B52" s="5">
        <f>'[1]YTD Totals'!L51</f>
        <v>12335</v>
      </c>
      <c r="C52" s="5">
        <f>'[1]YTD Totals'!U51</f>
        <v>1599</v>
      </c>
      <c r="D52" s="5">
        <f>'[1]YTD Totals'!V51</f>
        <v>2182</v>
      </c>
    </row>
    <row r="53" spans="1:4" x14ac:dyDescent="0.25">
      <c r="A53" s="6" t="s">
        <v>56</v>
      </c>
      <c r="B53" s="7">
        <f>'[1]YTD Totals'!L52</f>
        <v>16420</v>
      </c>
      <c r="C53" s="7">
        <f>'[1]YTD Totals'!U52</f>
        <v>3727</v>
      </c>
      <c r="D53" s="7">
        <f>'[1]YTD Totals'!V52</f>
        <v>4675</v>
      </c>
    </row>
    <row r="54" spans="1:4" x14ac:dyDescent="0.25">
      <c r="A54" s="4" t="s">
        <v>57</v>
      </c>
      <c r="B54" s="5">
        <f>'[1]YTD Totals'!L53</f>
        <v>4899</v>
      </c>
      <c r="C54" s="5">
        <f>'[1]YTD Totals'!U53</f>
        <v>862</v>
      </c>
      <c r="D54" s="5">
        <f>'[1]YTD Totals'!V53</f>
        <v>1011</v>
      </c>
    </row>
    <row r="55" spans="1:4" x14ac:dyDescent="0.25">
      <c r="A55" s="6" t="s">
        <v>58</v>
      </c>
      <c r="B55" s="7">
        <f>'[1]YTD Totals'!L54</f>
        <v>20320</v>
      </c>
      <c r="C55" s="7">
        <f>'[1]YTD Totals'!U54</f>
        <v>4256</v>
      </c>
      <c r="D55" s="7">
        <f>'[1]YTD Totals'!V54</f>
        <v>3809</v>
      </c>
    </row>
    <row r="56" spans="1:4" x14ac:dyDescent="0.25">
      <c r="A56" s="4" t="s">
        <v>59</v>
      </c>
      <c r="B56" s="5">
        <f>'[1]YTD Totals'!L55</f>
        <v>2477</v>
      </c>
      <c r="C56" s="5">
        <f>'[1]YTD Totals'!U55</f>
        <v>480</v>
      </c>
      <c r="D56" s="5">
        <f>'[1]YTD Totals'!V55</f>
        <v>1353</v>
      </c>
    </row>
    <row r="57" spans="1:4" x14ac:dyDescent="0.25">
      <c r="A57" s="6" t="s">
        <v>60</v>
      </c>
      <c r="B57" s="7">
        <f>'[1]YTD Totals'!L56</f>
        <v>3090</v>
      </c>
      <c r="C57" s="7">
        <f>'[1]YTD Totals'!U56</f>
        <v>1618</v>
      </c>
      <c r="D57" s="7">
        <f>'[1]YTD Totals'!V56</f>
        <v>552</v>
      </c>
    </row>
    <row r="58" spans="1:4" x14ac:dyDescent="0.25">
      <c r="A58" s="4" t="s">
        <v>61</v>
      </c>
      <c r="B58" s="5">
        <f>'[1]YTD Totals'!L57</f>
        <v>3778</v>
      </c>
      <c r="C58" s="5">
        <f>'[1]YTD Totals'!U57</f>
        <v>1230</v>
      </c>
      <c r="D58" s="5">
        <f>'[1]YTD Totals'!V57</f>
        <v>1173</v>
      </c>
    </row>
    <row r="59" spans="1:4" x14ac:dyDescent="0.25">
      <c r="A59" s="16" t="s">
        <v>62</v>
      </c>
      <c r="B59" s="17">
        <f>SUM(B46:B58,B17:B40,B3:B12)</f>
        <v>802267</v>
      </c>
      <c r="C59" s="17">
        <f>SUM(C46:C58,C17:C40,C3:C12)</f>
        <v>131904</v>
      </c>
      <c r="D59" s="17">
        <f>SUM(D46:D58,D17:D40,D3:D12)</f>
        <v>131904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2021-01-11T20:32:30Z</dcterms:created>
  <dcterms:modified xsi:type="dcterms:W3CDTF">2021-01-11T20:32:50Z</dcterms:modified>
</cp:coreProperties>
</file>