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8195" windowHeight="11760"/>
  </bookViews>
  <sheets>
    <sheet name="Vacation Tracker - AP &amp; OST" sheetId="1" r:id="rId1"/>
    <sheet name="AP &amp; OST Vac Accrual Policy" sheetId="2" r:id="rId2"/>
    <sheet name="Sick &amp; Personal Tracker - AP" sheetId="3" r:id="rId3"/>
    <sheet name="Sick Tracker - OST" sheetId="4" r:id="rId4"/>
  </sheets>
  <calcPr calcId="145621"/>
</workbook>
</file>

<file path=xl/calcChain.xml><?xml version="1.0" encoding="utf-8"?>
<calcChain xmlns="http://schemas.openxmlformats.org/spreadsheetml/2006/main">
  <c r="C23" i="4" l="1"/>
  <c r="F9" i="4"/>
  <c r="F10" i="4" s="1"/>
  <c r="F11" i="4" s="1"/>
  <c r="F12" i="4" s="1"/>
  <c r="F13" i="4" s="1"/>
  <c r="F14" i="4" s="1"/>
  <c r="F15" i="4" s="1"/>
  <c r="F16" i="4" s="1"/>
  <c r="F17" i="4" s="1"/>
  <c r="F18" i="4" s="1"/>
  <c r="F19" i="4" s="1"/>
  <c r="F20" i="4" s="1"/>
  <c r="F21" i="4" s="1"/>
  <c r="C24" i="4" s="1"/>
  <c r="F10" i="3"/>
  <c r="F11" i="3" s="1"/>
  <c r="F12" i="3" s="1"/>
  <c r="F13" i="3" s="1"/>
  <c r="F14" i="3" s="1"/>
  <c r="F15" i="3" s="1"/>
  <c r="F16" i="3" s="1"/>
  <c r="F17" i="3" s="1"/>
  <c r="F18" i="3" s="1"/>
  <c r="F19" i="3" s="1"/>
  <c r="F20" i="3" s="1"/>
  <c r="F21" i="3" s="1"/>
  <c r="C23" i="1" l="1"/>
  <c r="F9" i="1"/>
  <c r="F10" i="1" s="1"/>
  <c r="F11" i="1" s="1"/>
  <c r="F12" i="1" s="1"/>
  <c r="F13" i="1" s="1"/>
  <c r="F14" i="1" s="1"/>
  <c r="F15" i="1" s="1"/>
  <c r="F16" i="1" s="1"/>
  <c r="F17" i="1" s="1"/>
  <c r="F18" i="1" s="1"/>
  <c r="F19" i="1" s="1"/>
  <c r="F20" i="1" s="1"/>
  <c r="F21" i="1" s="1"/>
  <c r="C24" i="1" l="1"/>
</calcChain>
</file>

<file path=xl/sharedStrings.xml><?xml version="1.0" encoding="utf-8"?>
<sst xmlns="http://schemas.openxmlformats.org/spreadsheetml/2006/main" count="128" uniqueCount="78">
  <si>
    <t>Days Remaining</t>
  </si>
  <si>
    <t>Month</t>
  </si>
  <si>
    <t>Date(s) of Vacation</t>
  </si>
  <si>
    <t>Number of Days taken in Month</t>
  </si>
  <si>
    <t>July 2013</t>
  </si>
  <si>
    <t>August 2013</t>
  </si>
  <si>
    <t>September 2013</t>
  </si>
  <si>
    <t>October 2013</t>
  </si>
  <si>
    <t>November 2013</t>
  </si>
  <si>
    <t>December 2013</t>
  </si>
  <si>
    <t>January 2014</t>
  </si>
  <si>
    <t>February 2014</t>
  </si>
  <si>
    <t>March 2014</t>
  </si>
  <si>
    <t>April 2014</t>
  </si>
  <si>
    <t>May 2014</t>
  </si>
  <si>
    <t>June 2014</t>
  </si>
  <si>
    <t>Rollover days from 12-13FY</t>
  </si>
  <si>
    <t>N/A</t>
  </si>
  <si>
    <t>Rollover to 14-15FY</t>
  </si>
  <si>
    <t>Years of Service</t>
  </si>
  <si>
    <t>Monthly Vacation Accrual</t>
  </si>
  <si>
    <t>Annual Maximum</t>
  </si>
  <si>
    <t>Up to 4 years of completed service</t>
  </si>
  <si>
    <t>1 day</t>
  </si>
  <si>
    <t>12 days</t>
  </si>
  <si>
    <t>Over 4 years of completed service and less than 9 years of service</t>
  </si>
  <si>
    <t>1.5 days</t>
  </si>
  <si>
    <t>18 days</t>
  </si>
  <si>
    <t>Over 9 years of completed service and less than 14 years of service</t>
  </si>
  <si>
    <t>1.67 days</t>
  </si>
  <si>
    <t>20 days</t>
  </si>
  <si>
    <t>Over 14 years of completed service</t>
  </si>
  <si>
    <t>2 days</t>
  </si>
  <si>
    <t>24 days</t>
  </si>
  <si>
    <t>Administrative/Professional Staff, Grades 8-11</t>
  </si>
  <si>
    <t>1.25 days</t>
  </si>
  <si>
    <t>15 days</t>
  </si>
  <si>
    <t>Over 4 years of completed service and less than 14 years of service</t>
  </si>
  <si>
    <t>Office Support, Technical, Crafts and Service Staff</t>
  </si>
  <si>
    <t>Full-Time Benefits Eligible Vacation Accrual Rates</t>
  </si>
  <si>
    <t>Administrative/Professional Staff, Levels 12-17, and Full-Time Faculty Members in Cooperative Education</t>
  </si>
  <si>
    <t>Accruals begin the first month of employment if hired by the 15th of the month. If hired after the 15th of the month, accruals begin the second month of employment.</t>
  </si>
  <si>
    <t>Days Accrued*</t>
  </si>
  <si>
    <t>*Please see "AP &amp; OST Accrual Policy" tab to determine your days earned per month</t>
  </si>
  <si>
    <t>Please enter data in higlighted cells only, all remaining cells calculate automatically</t>
  </si>
  <si>
    <t xml:space="preserve">This is the maximum amount you may carry over beginning July 1, 2014.  Any days above this amount expire on June 30, 2014. </t>
  </si>
  <si>
    <t>Days Accrued in 13-14FY</t>
  </si>
  <si>
    <t>Rollover Days are equal to Days Remaining as on June 30, 2014 (F17) if less than Days Accrued in 13-14FY (C19); if greater than rollover days are equal to Days Accrued FY13-14</t>
  </si>
  <si>
    <t>&lt;&lt;Employee Name&gt;&gt;</t>
  </si>
  <si>
    <t>&lt;&lt;Employee Department&gt;&gt;</t>
  </si>
  <si>
    <t xml:space="preserve">HIRE DATE: </t>
  </si>
  <si>
    <t>&lt;&lt;insert based on grade and hire date&gt;&gt;</t>
  </si>
  <si>
    <t>Total Sick for year</t>
  </si>
  <si>
    <t>Date(s) of sick or personal time</t>
  </si>
  <si>
    <t>Sick Days Allotted</t>
  </si>
  <si>
    <t>Days Carried Over to Next Year</t>
  </si>
  <si>
    <t>Up to 2 years of completed service</t>
  </si>
  <si>
    <t>22 days</t>
  </si>
  <si>
    <t>None</t>
  </si>
  <si>
    <t>Over 2 years of completed service and less than 7 years of service</t>
  </si>
  <si>
    <t>44 days</t>
  </si>
  <si>
    <t>Over 7 years of completed service</t>
  </si>
  <si>
    <t>66 days</t>
  </si>
  <si>
    <r>
      <t xml:space="preserve">*Faculty and Professional/Administrative staff are allotted sick time based on their date of hire.  </t>
    </r>
    <r>
      <rPr>
        <b/>
        <sz val="11"/>
        <color theme="1"/>
        <rFont val="Calibri"/>
        <family val="2"/>
        <scheme val="minor"/>
      </rPr>
      <t>Sick  and personal time cannot be carried over.</t>
    </r>
    <r>
      <rPr>
        <sz val="11"/>
        <color theme="1"/>
        <rFont val="Calibri"/>
        <family val="2"/>
        <scheme val="minor"/>
      </rPr>
      <t xml:space="preserve"> </t>
    </r>
  </si>
  <si>
    <t xml:space="preserve">**Faculty and Professional/Administrative staff are allotted three (3) personal days per year, based on their date of hire.  If an employee choses to use personal days, it is subtracted from their allotted sick days.  </t>
  </si>
  <si>
    <t>Days Allotted*</t>
  </si>
  <si>
    <t>&lt;&lt;insert days allotted based on chart to right&gt;&gt;</t>
  </si>
  <si>
    <t>&lt;&lt;insert month/date of hire&gt;&gt;</t>
  </si>
  <si>
    <t xml:space="preserve"> </t>
  </si>
  <si>
    <t>Date(s) of Sick Days</t>
  </si>
  <si>
    <t xml:space="preserve">***For detailed information on the sick time policy, please refer to the HRM site: http://www.northeastern.edu/hrm/pdfs/benefits/SickTimePolicy2011.pdf   </t>
  </si>
  <si>
    <t>*Sick days may roll over without expiration up to 150 days</t>
  </si>
  <si>
    <t>**1 sick day is earned for every full month of service</t>
  </si>
  <si>
    <t xml:space="preserve">SICK TIME TRACKER - OST </t>
  </si>
  <si>
    <t xml:space="preserve">VACATION TRACKER - AP and OST </t>
  </si>
  <si>
    <t>SICK and PERSONAL TIME TRACKER - AP</t>
  </si>
  <si>
    <t>Professional/Administrative Staff</t>
  </si>
  <si>
    <t xml:space="preserve">Days accrued from July 1, 2011 - June 30, 2012 expire on June 30, 2013.  To determine the days you accrue, please see the "AP &amp; OST Vac Accrual Policy" tab.  Rollover is unused accrued days from July 1, 2012 - June 30, 2013.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</si>
</sst>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i/>
      <sz val="11"/>
      <color theme="1"/>
      <name val="Calibri"/>
      <family val="2"/>
      <scheme val="minor"/>
    </font>
    <font>
      <b/>
      <sz val="9.9"/>
      <color rgb="FFFFFFFF"/>
      <name val="Verdana"/>
      <family val="2"/>
    </font>
    <font>
      <sz val="9.9"/>
      <color rgb="FF333333"/>
      <name val="Verdana"/>
      <family val="2"/>
    </font>
    <font>
      <b/>
      <i/>
      <sz val="11"/>
      <color theme="1"/>
      <name val="Calibri"/>
      <family val="2"/>
      <scheme val="minor"/>
    </font>
    <font>
      <b/>
      <sz val="11"/>
      <color rgb="FF333333"/>
      <name val="Calibri"/>
      <family val="2"/>
      <scheme val="minor"/>
    </font>
    <font>
      <b/>
      <sz val="11"/>
      <name val="Calibri"/>
      <family val="2"/>
      <scheme val="minor"/>
    </font>
    <font>
      <sz val="11"/>
      <color rgb="FF333333"/>
      <name val="Calibri"/>
      <family val="2"/>
      <scheme val="minor"/>
    </font>
    <font>
      <b/>
      <sz val="9"/>
      <color rgb="FF333333"/>
      <name val="Verdana"/>
      <family val="2"/>
    </font>
    <font>
      <b/>
      <i/>
      <sz val="9"/>
      <color rgb="FF333333"/>
      <name val="Verdana"/>
      <family val="2"/>
    </font>
    <font>
      <b/>
      <sz val="11"/>
      <color theme="1"/>
      <name val="Verdana"/>
      <family val="2"/>
    </font>
  </fonts>
  <fills count="4">
    <fill>
      <patternFill patternType="none"/>
    </fill>
    <fill>
      <patternFill patternType="gray125"/>
    </fill>
    <fill>
      <patternFill patternType="solid">
        <fgColor rgb="FFF47F1F"/>
        <bgColor indexed="64"/>
      </patternFill>
    </fill>
    <fill>
      <patternFill patternType="solid">
        <fgColor theme="9" tint="0.599993896298104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2" fillId="0" borderId="0" xfId="0" applyFont="1"/>
    <xf numFmtId="0" fontId="1" fillId="0" borderId="0" xfId="0" applyFont="1" applyAlignment="1">
      <alignment wrapText="1"/>
    </xf>
    <xf numFmtId="0" fontId="2" fillId="0" borderId="0" xfId="0" applyFont="1" applyAlignment="1">
      <alignment wrapText="1"/>
    </xf>
    <xf numFmtId="0" fontId="1" fillId="0" borderId="1" xfId="0" applyFont="1" applyBorder="1"/>
    <xf numFmtId="0" fontId="0" fillId="0" borderId="3" xfId="0" applyBorder="1"/>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0" xfId="0" applyFont="1" applyFill="1" applyBorder="1" applyAlignment="1">
      <alignment vertical="top" wrapText="1"/>
    </xf>
    <xf numFmtId="0" fontId="4" fillId="0" borderId="7" xfId="0" applyFont="1" applyFill="1" applyBorder="1" applyAlignment="1">
      <alignment vertical="top" wrapText="1"/>
    </xf>
    <xf numFmtId="0" fontId="4" fillId="0" borderId="4" xfId="0" applyFont="1" applyFill="1" applyBorder="1" applyAlignment="1">
      <alignment vertical="top" wrapText="1"/>
    </xf>
    <xf numFmtId="0" fontId="0" fillId="0" borderId="8" xfId="0" applyFont="1" applyBorder="1" applyAlignment="1">
      <alignment wrapText="1"/>
    </xf>
    <xf numFmtId="0" fontId="0" fillId="3" borderId="8" xfId="0" applyFont="1" applyFill="1" applyBorder="1" applyAlignment="1">
      <alignment wrapText="1"/>
    </xf>
    <xf numFmtId="17" fontId="0" fillId="0" borderId="8" xfId="0" quotePrefix="1" applyNumberFormat="1" applyBorder="1"/>
    <xf numFmtId="0" fontId="0" fillId="3" borderId="8" xfId="0" applyFill="1" applyBorder="1"/>
    <xf numFmtId="0" fontId="0" fillId="0" borderId="8" xfId="0" applyBorder="1"/>
    <xf numFmtId="0" fontId="0" fillId="0" borderId="8" xfId="0" quotePrefix="1" applyBorder="1"/>
    <xf numFmtId="15" fontId="0" fillId="3" borderId="8" xfId="0" applyNumberFormat="1" applyFill="1" applyBorder="1"/>
    <xf numFmtId="0" fontId="1" fillId="0" borderId="8" xfId="0" applyFont="1" applyBorder="1" applyAlignment="1">
      <alignment wrapText="1"/>
    </xf>
    <xf numFmtId="0" fontId="1" fillId="0" borderId="0" xfId="0" applyFont="1"/>
    <xf numFmtId="0" fontId="0" fillId="0" borderId="0" xfId="0" applyFont="1"/>
    <xf numFmtId="0" fontId="0" fillId="0" borderId="0" xfId="0" applyFont="1" applyAlignment="1">
      <alignment wrapText="1"/>
    </xf>
    <xf numFmtId="0" fontId="0" fillId="0" borderId="0" xfId="0" applyAlignment="1">
      <alignment wrapText="1"/>
    </xf>
    <xf numFmtId="17" fontId="0" fillId="3" borderId="8" xfId="0" quotePrefix="1" applyNumberFormat="1" applyFill="1" applyBorder="1" applyAlignment="1">
      <alignment wrapText="1"/>
    </xf>
    <xf numFmtId="0" fontId="0" fillId="3" borderId="8" xfId="0" applyFill="1" applyBorder="1" applyAlignment="1">
      <alignment wrapText="1"/>
    </xf>
    <xf numFmtId="0" fontId="0" fillId="0" borderId="8" xfId="0" applyBorder="1" applyAlignment="1">
      <alignment wrapText="1"/>
    </xf>
    <xf numFmtId="0" fontId="0" fillId="3" borderId="8" xfId="0" quotePrefix="1" applyFill="1" applyBorder="1" applyAlignment="1">
      <alignment wrapText="1"/>
    </xf>
    <xf numFmtId="15" fontId="0" fillId="3" borderId="8" xfId="0" applyNumberFormat="1" applyFill="1" applyBorder="1" applyAlignment="1">
      <alignment wrapText="1"/>
    </xf>
    <xf numFmtId="0" fontId="0" fillId="0" borderId="0" xfId="0" applyAlignment="1"/>
    <xf numFmtId="0" fontId="7" fillId="0" borderId="8" xfId="0" applyFont="1" applyFill="1" applyBorder="1" applyAlignment="1">
      <alignment horizontal="left" vertical="top" wrapText="1"/>
    </xf>
    <xf numFmtId="0" fontId="8" fillId="0" borderId="8" xfId="0" applyFont="1" applyFill="1" applyBorder="1" applyAlignment="1">
      <alignment vertical="top" wrapText="1"/>
    </xf>
    <xf numFmtId="0" fontId="1" fillId="0" borderId="0" xfId="0" applyFont="1" applyBorder="1"/>
    <xf numFmtId="0" fontId="0" fillId="0" borderId="0" xfId="0" applyBorder="1"/>
    <xf numFmtId="0" fontId="9" fillId="0" borderId="0" xfId="0" applyFont="1" applyAlignment="1">
      <alignment horizontal="left" vertical="center" indent="1"/>
    </xf>
    <xf numFmtId="0" fontId="10"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5" fillId="3" borderId="0" xfId="0" applyFont="1" applyFill="1" applyAlignment="1">
      <alignment horizontal="center"/>
    </xf>
    <xf numFmtId="0" fontId="2" fillId="0" borderId="15" xfId="0" applyFont="1" applyBorder="1" applyAlignment="1">
      <alignment horizontal="left"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9" fillId="0" borderId="0" xfId="0" applyFont="1" applyAlignment="1">
      <alignment horizontal="left" vertical="center" wrapText="1"/>
    </xf>
    <xf numFmtId="0" fontId="10" fillId="0" borderId="0" xfId="0" applyFont="1" applyAlignment="1">
      <alignment horizontal="center" wrapText="1"/>
    </xf>
    <xf numFmtId="0" fontId="0" fillId="0" borderId="0" xfId="0" applyAlignment="1">
      <alignment horizontal="left" vertical="top" wrapText="1"/>
    </xf>
    <xf numFmtId="0" fontId="5" fillId="3" borderId="0" xfId="0" applyFont="1" applyFill="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1" fillId="0" borderId="11" xfId="0" applyFont="1" applyBorder="1" applyAlignment="1">
      <alignment horizontal="center" wrapText="1"/>
    </xf>
    <xf numFmtId="0" fontId="6" fillId="0" borderId="8" xfId="0" applyFont="1" applyFill="1" applyBorder="1" applyAlignment="1">
      <alignment horizontal="center" vertical="center" wrapText="1"/>
    </xf>
    <xf numFmtId="0" fontId="0" fillId="0" borderId="0" xfId="0" applyAlignment="1">
      <alignment horizontal="left" wrapText="1"/>
    </xf>
    <xf numFmtId="0" fontId="0" fillId="3" borderId="12" xfId="0" applyFill="1" applyBorder="1" applyAlignment="1">
      <alignment horizontal="center" vertical="top" wrapText="1"/>
    </xf>
    <xf numFmtId="0" fontId="0" fillId="3" borderId="13" xfId="0" applyFill="1" applyBorder="1" applyAlignment="1">
      <alignment horizontal="center" vertical="top" wrapText="1"/>
    </xf>
    <xf numFmtId="0" fontId="0" fillId="3" borderId="14" xfId="0" applyFill="1" applyBorder="1" applyAlignment="1">
      <alignment horizontal="center" vertical="top" wrapText="1"/>
    </xf>
    <xf numFmtId="0" fontId="2" fillId="0" borderId="0" xfId="0" applyFont="1" applyAlignment="1">
      <alignment horizontal="left"/>
    </xf>
    <xf numFmtId="0" fontId="2"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9</xdr:col>
      <xdr:colOff>361950</xdr:colOff>
      <xdr:row>64</xdr:row>
      <xdr:rowOff>180975</xdr:rowOff>
    </xdr:to>
    <xdr:sp macro="" textlink="">
      <xdr:nvSpPr>
        <xdr:cNvPr id="2101" name="AutoShape 53"/>
        <xdr:cNvSpPr>
          <a:spLocks noChangeArrowheads="1"/>
        </xdr:cNvSpPr>
      </xdr:nvSpPr>
      <xdr:spPr bwMode="auto">
        <a:xfrm>
          <a:off x="0" y="5724525"/>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tabSelected="1" workbookViewId="0">
      <selection activeCell="G14" sqref="G14"/>
    </sheetView>
  </sheetViews>
  <sheetFormatPr defaultRowHeight="15" x14ac:dyDescent="0.25"/>
  <cols>
    <col min="1" max="1" width="3.7109375" customWidth="1"/>
    <col min="2" max="2" width="25.85546875" customWidth="1"/>
    <col min="3" max="3" width="13.42578125" customWidth="1"/>
    <col min="4" max="4" width="18.85546875" customWidth="1"/>
    <col min="5" max="5" width="16.42578125" customWidth="1"/>
    <col min="6" max="6" width="10.140625" customWidth="1"/>
    <col min="7" max="7" width="63.85546875" customWidth="1"/>
  </cols>
  <sheetData>
    <row r="1" spans="2:7" x14ac:dyDescent="0.25">
      <c r="B1" s="20" t="s">
        <v>48</v>
      </c>
    </row>
    <row r="2" spans="2:7" x14ac:dyDescent="0.25">
      <c r="B2" s="20" t="s">
        <v>49</v>
      </c>
      <c r="D2" s="19"/>
    </row>
    <row r="3" spans="2:7" x14ac:dyDescent="0.25">
      <c r="B3" s="19" t="s">
        <v>50</v>
      </c>
    </row>
    <row r="5" spans="2:7" x14ac:dyDescent="0.25">
      <c r="B5" s="38" t="s">
        <v>44</v>
      </c>
      <c r="C5" s="38"/>
      <c r="D5" s="38"/>
      <c r="E5" s="38"/>
      <c r="F5" s="38"/>
    </row>
    <row r="6" spans="2:7" ht="9" customHeight="1" thickBot="1" x14ac:dyDescent="0.3"/>
    <row r="7" spans="2:7" x14ac:dyDescent="0.25">
      <c r="B7" s="35" t="s">
        <v>74</v>
      </c>
      <c r="C7" s="36"/>
      <c r="D7" s="36"/>
      <c r="E7" s="36"/>
      <c r="F7" s="37"/>
    </row>
    <row r="8" spans="2:7" s="2" customFormat="1" ht="29.25" customHeight="1" x14ac:dyDescent="0.25">
      <c r="B8" s="18" t="s">
        <v>1</v>
      </c>
      <c r="C8" s="18" t="s">
        <v>42</v>
      </c>
      <c r="D8" s="18" t="s">
        <v>2</v>
      </c>
      <c r="E8" s="18" t="s">
        <v>3</v>
      </c>
      <c r="F8" s="18" t="s">
        <v>0</v>
      </c>
    </row>
    <row r="9" spans="2:7" s="2" customFormat="1" ht="29.25" customHeight="1" x14ac:dyDescent="0.25">
      <c r="B9" s="11" t="s">
        <v>16</v>
      </c>
      <c r="C9" s="12"/>
      <c r="D9" s="11" t="s">
        <v>17</v>
      </c>
      <c r="E9" s="11" t="s">
        <v>17</v>
      </c>
      <c r="F9" s="11">
        <f>C9</f>
        <v>0</v>
      </c>
      <c r="G9" s="39" t="s">
        <v>77</v>
      </c>
    </row>
    <row r="10" spans="2:7" x14ac:dyDescent="0.25">
      <c r="B10" s="13" t="s">
        <v>4</v>
      </c>
      <c r="C10" s="14"/>
      <c r="D10" s="14"/>
      <c r="E10" s="14"/>
      <c r="F10" s="15">
        <f t="shared" ref="F10:F21" si="0">F9+C10-E10</f>
        <v>0</v>
      </c>
      <c r="G10" s="39"/>
    </row>
    <row r="11" spans="2:7" x14ac:dyDescent="0.25">
      <c r="B11" s="16" t="s">
        <v>5</v>
      </c>
      <c r="C11" s="14"/>
      <c r="D11" s="17"/>
      <c r="E11" s="14"/>
      <c r="F11" s="15">
        <f t="shared" si="0"/>
        <v>0</v>
      </c>
      <c r="G11" s="39"/>
    </row>
    <row r="12" spans="2:7" x14ac:dyDescent="0.25">
      <c r="B12" s="16" t="s">
        <v>6</v>
      </c>
      <c r="C12" s="14"/>
      <c r="D12" s="14"/>
      <c r="E12" s="14"/>
      <c r="F12" s="15">
        <f t="shared" si="0"/>
        <v>0</v>
      </c>
    </row>
    <row r="13" spans="2:7" x14ac:dyDescent="0.25">
      <c r="B13" s="16" t="s">
        <v>7</v>
      </c>
      <c r="C13" s="14"/>
      <c r="D13" s="14"/>
      <c r="E13" s="14"/>
      <c r="F13" s="15">
        <f t="shared" si="0"/>
        <v>0</v>
      </c>
    </row>
    <row r="14" spans="2:7" x14ac:dyDescent="0.25">
      <c r="B14" s="16" t="s">
        <v>8</v>
      </c>
      <c r="C14" s="14"/>
      <c r="D14" s="14"/>
      <c r="E14" s="14"/>
      <c r="F14" s="15">
        <f t="shared" si="0"/>
        <v>0</v>
      </c>
    </row>
    <row r="15" spans="2:7" x14ac:dyDescent="0.25">
      <c r="B15" s="16" t="s">
        <v>9</v>
      </c>
      <c r="C15" s="14"/>
      <c r="D15" s="14"/>
      <c r="E15" s="14"/>
      <c r="F15" s="15">
        <f t="shared" si="0"/>
        <v>0</v>
      </c>
    </row>
    <row r="16" spans="2:7" x14ac:dyDescent="0.25">
      <c r="B16" s="16" t="s">
        <v>10</v>
      </c>
      <c r="C16" s="14"/>
      <c r="D16" s="14"/>
      <c r="E16" s="14"/>
      <c r="F16" s="15">
        <f t="shared" si="0"/>
        <v>0</v>
      </c>
    </row>
    <row r="17" spans="2:6" x14ac:dyDescent="0.25">
      <c r="B17" s="16" t="s">
        <v>11</v>
      </c>
      <c r="C17" s="14"/>
      <c r="D17" s="14"/>
      <c r="E17" s="14"/>
      <c r="F17" s="15">
        <f t="shared" si="0"/>
        <v>0</v>
      </c>
    </row>
    <row r="18" spans="2:6" x14ac:dyDescent="0.25">
      <c r="B18" s="16" t="s">
        <v>12</v>
      </c>
      <c r="C18" s="14"/>
      <c r="D18" s="14"/>
      <c r="E18" s="14"/>
      <c r="F18" s="15">
        <f t="shared" si="0"/>
        <v>0</v>
      </c>
    </row>
    <row r="19" spans="2:6" x14ac:dyDescent="0.25">
      <c r="B19" s="16" t="s">
        <v>13</v>
      </c>
      <c r="C19" s="14"/>
      <c r="D19" s="14"/>
      <c r="E19" s="14"/>
      <c r="F19" s="15">
        <f t="shared" si="0"/>
        <v>0</v>
      </c>
    </row>
    <row r="20" spans="2:6" x14ac:dyDescent="0.25">
      <c r="B20" s="16" t="s">
        <v>14</v>
      </c>
      <c r="C20" s="14"/>
      <c r="D20" s="14"/>
      <c r="E20" s="14"/>
      <c r="F20" s="15">
        <f t="shared" si="0"/>
        <v>0</v>
      </c>
    </row>
    <row r="21" spans="2:6" x14ac:dyDescent="0.25">
      <c r="B21" s="16" t="s">
        <v>15</v>
      </c>
      <c r="C21" s="14"/>
      <c r="D21" s="14"/>
      <c r="E21" s="14"/>
      <c r="F21" s="15">
        <f t="shared" si="0"/>
        <v>0</v>
      </c>
    </row>
    <row r="22" spans="2:6" ht="7.5" customHeight="1" x14ac:dyDescent="0.25"/>
    <row r="23" spans="2:6" ht="15" customHeight="1" thickBot="1" x14ac:dyDescent="0.3">
      <c r="B23" s="2" t="s">
        <v>46</v>
      </c>
      <c r="C23">
        <f>C21+C20+C19+C18+C17++C16+C15+C14+C13+C12+C11+C10</f>
        <v>0</v>
      </c>
      <c r="D23" s="1" t="s">
        <v>45</v>
      </c>
    </row>
    <row r="24" spans="2:6" ht="15.75" thickBot="1" x14ac:dyDescent="0.3">
      <c r="B24" s="4" t="s">
        <v>18</v>
      </c>
      <c r="C24" s="5">
        <f>IF(F21&lt;C23,F21,C23)</f>
        <v>0</v>
      </c>
      <c r="D24" s="1" t="s">
        <v>47</v>
      </c>
    </row>
    <row r="25" spans="2:6" ht="7.5" customHeight="1" x14ac:dyDescent="0.25"/>
    <row r="26" spans="2:6" x14ac:dyDescent="0.25">
      <c r="B26" t="s">
        <v>43</v>
      </c>
    </row>
    <row r="33" spans="4:4" x14ac:dyDescent="0.25">
      <c r="D33" t="s">
        <v>68</v>
      </c>
    </row>
  </sheetData>
  <mergeCells count="3">
    <mergeCell ref="B7:F7"/>
    <mergeCell ref="B5:F5"/>
    <mergeCell ref="G9:G1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election activeCell="B25" sqref="B25"/>
    </sheetView>
  </sheetViews>
  <sheetFormatPr defaultRowHeight="15" x14ac:dyDescent="0.25"/>
  <cols>
    <col min="1" max="1" width="3" customWidth="1"/>
    <col min="2" max="2" width="52.7109375" bestFit="1" customWidth="1"/>
    <col min="3" max="3" width="19.5703125" bestFit="1" customWidth="1"/>
    <col min="4" max="4" width="19.42578125" bestFit="1" customWidth="1"/>
  </cols>
  <sheetData>
    <row r="1" spans="2:4" ht="15.75" thickBot="1" x14ac:dyDescent="0.3"/>
    <row r="2" spans="2:4" ht="15.75" thickBot="1" x14ac:dyDescent="0.3">
      <c r="B2" s="40" t="s">
        <v>39</v>
      </c>
      <c r="C2" s="41"/>
      <c r="D2" s="42"/>
    </row>
    <row r="4" spans="2:4" ht="15.75" thickBot="1" x14ac:dyDescent="0.3">
      <c r="B4" s="33" t="s">
        <v>38</v>
      </c>
    </row>
    <row r="5" spans="2:4" ht="26.25" thickBot="1" x14ac:dyDescent="0.3">
      <c r="B5" s="6" t="s">
        <v>19</v>
      </c>
      <c r="C5" s="7" t="s">
        <v>20</v>
      </c>
      <c r="D5" s="7" t="s">
        <v>21</v>
      </c>
    </row>
    <row r="6" spans="2:4" ht="15.75" thickBot="1" x14ac:dyDescent="0.3">
      <c r="B6" s="9" t="s">
        <v>22</v>
      </c>
      <c r="C6" s="10" t="s">
        <v>23</v>
      </c>
      <c r="D6" s="10" t="s">
        <v>24</v>
      </c>
    </row>
    <row r="7" spans="2:4" ht="26.25" thickBot="1" x14ac:dyDescent="0.3">
      <c r="B7" s="9" t="s">
        <v>25</v>
      </c>
      <c r="C7" s="10" t="s">
        <v>26</v>
      </c>
      <c r="D7" s="10" t="s">
        <v>27</v>
      </c>
    </row>
    <row r="8" spans="2:4" ht="26.25" thickBot="1" x14ac:dyDescent="0.3">
      <c r="B8" s="9" t="s">
        <v>28</v>
      </c>
      <c r="C8" s="10" t="s">
        <v>29</v>
      </c>
      <c r="D8" s="10" t="s">
        <v>30</v>
      </c>
    </row>
    <row r="9" spans="2:4" ht="15.75" thickBot="1" x14ac:dyDescent="0.3">
      <c r="B9" s="9" t="s">
        <v>31</v>
      </c>
      <c r="C9" s="10" t="s">
        <v>32</v>
      </c>
      <c r="D9" s="10" t="s">
        <v>33</v>
      </c>
    </row>
    <row r="10" spans="2:4" x14ac:dyDescent="0.25">
      <c r="B10" s="8"/>
      <c r="C10" s="8"/>
      <c r="D10" s="8"/>
    </row>
    <row r="11" spans="2:4" ht="15.75" thickBot="1" x14ac:dyDescent="0.3">
      <c r="B11" s="33" t="s">
        <v>34</v>
      </c>
    </row>
    <row r="12" spans="2:4" ht="26.25" thickBot="1" x14ac:dyDescent="0.3">
      <c r="B12" s="6" t="s">
        <v>19</v>
      </c>
      <c r="C12" s="7" t="s">
        <v>20</v>
      </c>
      <c r="D12" s="7" t="s">
        <v>21</v>
      </c>
    </row>
    <row r="13" spans="2:4" ht="15.75" thickBot="1" x14ac:dyDescent="0.3">
      <c r="B13" s="9" t="s">
        <v>22</v>
      </c>
      <c r="C13" s="10" t="s">
        <v>35</v>
      </c>
      <c r="D13" s="10" t="s">
        <v>36</v>
      </c>
    </row>
    <row r="14" spans="2:4" ht="26.25" thickBot="1" x14ac:dyDescent="0.3">
      <c r="B14" s="9" t="s">
        <v>37</v>
      </c>
      <c r="C14" s="10" t="s">
        <v>29</v>
      </c>
      <c r="D14" s="10" t="s">
        <v>30</v>
      </c>
    </row>
    <row r="15" spans="2:4" ht="15.75" thickBot="1" x14ac:dyDescent="0.3">
      <c r="B15" s="9" t="s">
        <v>31</v>
      </c>
      <c r="C15" s="10" t="s">
        <v>32</v>
      </c>
      <c r="D15" s="10" t="s">
        <v>33</v>
      </c>
    </row>
    <row r="17" spans="2:5" ht="31.5" customHeight="1" thickBot="1" x14ac:dyDescent="0.3">
      <c r="B17" s="43" t="s">
        <v>40</v>
      </c>
      <c r="C17" s="43"/>
      <c r="D17" s="43"/>
    </row>
    <row r="18" spans="2:5" ht="15.75" thickBot="1" x14ac:dyDescent="0.3">
      <c r="B18" s="6" t="s">
        <v>20</v>
      </c>
      <c r="C18" s="7" t="s">
        <v>21</v>
      </c>
    </row>
    <row r="19" spans="2:5" ht="15.75" thickBot="1" x14ac:dyDescent="0.3">
      <c r="B19" s="9" t="s">
        <v>32</v>
      </c>
      <c r="C19" s="10" t="s">
        <v>33</v>
      </c>
    </row>
    <row r="20" spans="2:5" x14ac:dyDescent="0.25">
      <c r="B20" s="8"/>
      <c r="C20" s="8"/>
    </row>
    <row r="21" spans="2:5" x14ac:dyDescent="0.25">
      <c r="B21" s="44" t="s">
        <v>41</v>
      </c>
      <c r="C21" s="44"/>
      <c r="D21" s="44"/>
    </row>
    <row r="22" spans="2:5" ht="15" customHeight="1" x14ac:dyDescent="0.25">
      <c r="B22" s="44"/>
      <c r="C22" s="44"/>
      <c r="D22" s="44"/>
      <c r="E22" s="34"/>
    </row>
    <row r="23" spans="2:5" x14ac:dyDescent="0.25">
      <c r="B23" s="34"/>
      <c r="C23" s="34"/>
      <c r="D23" s="34"/>
      <c r="E23" s="34"/>
    </row>
  </sheetData>
  <mergeCells count="3">
    <mergeCell ref="B2:D2"/>
    <mergeCell ref="B17:D17"/>
    <mergeCell ref="B21:D22"/>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
  <sheetViews>
    <sheetView workbookViewId="0">
      <selection activeCell="I23" sqref="I23"/>
    </sheetView>
  </sheetViews>
  <sheetFormatPr defaultRowHeight="15" x14ac:dyDescent="0.25"/>
  <cols>
    <col min="1" max="1" width="3.7109375" style="22" customWidth="1"/>
    <col min="2" max="2" width="27.28515625" style="22" bestFit="1" customWidth="1"/>
    <col min="3" max="3" width="14" style="22" customWidth="1"/>
    <col min="4" max="4" width="15.7109375" style="22" customWidth="1"/>
    <col min="5" max="5" width="17.7109375" style="22" customWidth="1"/>
    <col min="6" max="6" width="10.85546875" style="22" customWidth="1"/>
    <col min="7" max="7" width="4" style="22" customWidth="1"/>
    <col min="8" max="8" width="37.7109375" style="21" customWidth="1"/>
    <col min="9" max="9" width="11.140625" style="21" bestFit="1" customWidth="1"/>
    <col min="10" max="10" width="20.7109375" style="21" customWidth="1"/>
    <col min="11" max="16384" width="9.140625" style="22"/>
  </cols>
  <sheetData>
    <row r="1" spans="2:10" x14ac:dyDescent="0.25">
      <c r="B1" s="21" t="s">
        <v>48</v>
      </c>
      <c r="D1" s="2"/>
    </row>
    <row r="2" spans="2:10" x14ac:dyDescent="0.25">
      <c r="B2" s="21" t="s">
        <v>49</v>
      </c>
    </row>
    <row r="3" spans="2:10" x14ac:dyDescent="0.25">
      <c r="B3" s="2" t="s">
        <v>50</v>
      </c>
    </row>
    <row r="4" spans="2:10" x14ac:dyDescent="0.25">
      <c r="B4" s="2" t="s">
        <v>52</v>
      </c>
      <c r="C4" s="28" t="s">
        <v>51</v>
      </c>
      <c r="D4" s="28"/>
    </row>
    <row r="6" spans="2:10" x14ac:dyDescent="0.25">
      <c r="B6" s="46" t="s">
        <v>44</v>
      </c>
      <c r="C6" s="46"/>
      <c r="D6" s="46"/>
      <c r="E6" s="46"/>
      <c r="F6" s="46"/>
    </row>
    <row r="7" spans="2:10" ht="17.25" customHeight="1" thickBot="1" x14ac:dyDescent="0.3">
      <c r="H7" s="50" t="s">
        <v>76</v>
      </c>
      <c r="I7" s="50"/>
      <c r="J7" s="50"/>
    </row>
    <row r="8" spans="2:10" ht="33.75" customHeight="1" x14ac:dyDescent="0.25">
      <c r="B8" s="47" t="s">
        <v>75</v>
      </c>
      <c r="C8" s="48"/>
      <c r="D8" s="48"/>
      <c r="E8" s="48"/>
      <c r="F8" s="49"/>
      <c r="H8" s="29" t="s">
        <v>19</v>
      </c>
      <c r="I8" s="29" t="s">
        <v>54</v>
      </c>
      <c r="J8" s="29" t="s">
        <v>55</v>
      </c>
    </row>
    <row r="9" spans="2:10" s="2" customFormat="1" ht="29.25" customHeight="1" x14ac:dyDescent="0.25">
      <c r="B9" s="18" t="s">
        <v>1</v>
      </c>
      <c r="C9" s="18" t="s">
        <v>65</v>
      </c>
      <c r="D9" s="18" t="s">
        <v>53</v>
      </c>
      <c r="E9" s="18" t="s">
        <v>3</v>
      </c>
      <c r="F9" s="18" t="s">
        <v>0</v>
      </c>
      <c r="H9" s="30" t="s">
        <v>56</v>
      </c>
      <c r="I9" s="30" t="s">
        <v>57</v>
      </c>
      <c r="J9" s="30" t="s">
        <v>58</v>
      </c>
    </row>
    <row r="10" spans="2:10" ht="30" x14ac:dyDescent="0.25">
      <c r="B10" s="23" t="s">
        <v>67</v>
      </c>
      <c r="C10" s="52" t="s">
        <v>66</v>
      </c>
      <c r="D10" s="24"/>
      <c r="E10" s="24"/>
      <c r="F10" s="25" t="e">
        <f>C10-E10</f>
        <v>#VALUE!</v>
      </c>
      <c r="H10" s="30" t="s">
        <v>59</v>
      </c>
      <c r="I10" s="30" t="s">
        <v>60</v>
      </c>
      <c r="J10" s="30" t="s">
        <v>58</v>
      </c>
    </row>
    <row r="11" spans="2:10" x14ac:dyDescent="0.25">
      <c r="B11" s="26"/>
      <c r="C11" s="53"/>
      <c r="D11" s="27"/>
      <c r="E11" s="24"/>
      <c r="F11" s="25" t="e">
        <f>F10-E11</f>
        <v>#VALUE!</v>
      </c>
      <c r="H11" s="30" t="s">
        <v>61</v>
      </c>
      <c r="I11" s="30" t="s">
        <v>62</v>
      </c>
      <c r="J11" s="30" t="s">
        <v>58</v>
      </c>
    </row>
    <row r="12" spans="2:10" x14ac:dyDescent="0.25">
      <c r="B12" s="26"/>
      <c r="C12" s="53"/>
      <c r="D12" s="24"/>
      <c r="E12" s="24"/>
      <c r="F12" s="25" t="e">
        <f t="shared" ref="F12:F21" si="0">F11-E12</f>
        <v>#VALUE!</v>
      </c>
    </row>
    <row r="13" spans="2:10" x14ac:dyDescent="0.25">
      <c r="B13" s="26"/>
      <c r="C13" s="53"/>
      <c r="D13" s="24"/>
      <c r="E13" s="24"/>
      <c r="F13" s="25" t="e">
        <f t="shared" si="0"/>
        <v>#VALUE!</v>
      </c>
    </row>
    <row r="14" spans="2:10" x14ac:dyDescent="0.25">
      <c r="B14" s="26"/>
      <c r="C14" s="53"/>
      <c r="D14" s="24"/>
      <c r="E14" s="24"/>
      <c r="F14" s="25" t="e">
        <f t="shared" si="0"/>
        <v>#VALUE!</v>
      </c>
    </row>
    <row r="15" spans="2:10" x14ac:dyDescent="0.25">
      <c r="B15" s="26"/>
      <c r="C15" s="53"/>
      <c r="D15" s="24"/>
      <c r="E15" s="24"/>
      <c r="F15" s="25" t="e">
        <f t="shared" si="0"/>
        <v>#VALUE!</v>
      </c>
    </row>
    <row r="16" spans="2:10" x14ac:dyDescent="0.25">
      <c r="B16" s="26"/>
      <c r="C16" s="53"/>
      <c r="D16" s="24"/>
      <c r="E16" s="24"/>
      <c r="F16" s="25" t="e">
        <f t="shared" si="0"/>
        <v>#VALUE!</v>
      </c>
    </row>
    <row r="17" spans="2:6" x14ac:dyDescent="0.25">
      <c r="B17" s="26"/>
      <c r="C17" s="53"/>
      <c r="D17" s="24"/>
      <c r="E17" s="24"/>
      <c r="F17" s="25" t="e">
        <f t="shared" si="0"/>
        <v>#VALUE!</v>
      </c>
    </row>
    <row r="18" spans="2:6" x14ac:dyDescent="0.25">
      <c r="B18" s="26"/>
      <c r="C18" s="53"/>
      <c r="D18" s="24"/>
      <c r="E18" s="24"/>
      <c r="F18" s="25" t="e">
        <f t="shared" si="0"/>
        <v>#VALUE!</v>
      </c>
    </row>
    <row r="19" spans="2:6" x14ac:dyDescent="0.25">
      <c r="B19" s="26"/>
      <c r="C19" s="53"/>
      <c r="D19" s="24"/>
      <c r="E19" s="24"/>
      <c r="F19" s="25" t="e">
        <f t="shared" si="0"/>
        <v>#VALUE!</v>
      </c>
    </row>
    <row r="20" spans="2:6" x14ac:dyDescent="0.25">
      <c r="B20" s="26"/>
      <c r="C20" s="53"/>
      <c r="D20" s="24"/>
      <c r="E20" s="24"/>
      <c r="F20" s="25" t="e">
        <f t="shared" si="0"/>
        <v>#VALUE!</v>
      </c>
    </row>
    <row r="21" spans="2:6" x14ac:dyDescent="0.25">
      <c r="B21" s="26"/>
      <c r="C21" s="54"/>
      <c r="D21" s="24"/>
      <c r="E21" s="24"/>
      <c r="F21" s="25" t="e">
        <f t="shared" si="0"/>
        <v>#VALUE!</v>
      </c>
    </row>
    <row r="23" spans="2:6" ht="33" customHeight="1" x14ac:dyDescent="0.25">
      <c r="B23" s="51" t="s">
        <v>63</v>
      </c>
      <c r="C23" s="51"/>
      <c r="D23" s="51"/>
      <c r="E23" s="51"/>
      <c r="F23" s="51"/>
    </row>
    <row r="24" spans="2:6" ht="48" customHeight="1" x14ac:dyDescent="0.25">
      <c r="B24" s="51" t="s">
        <v>64</v>
      </c>
      <c r="C24" s="51"/>
      <c r="D24" s="51"/>
      <c r="E24" s="51"/>
      <c r="F24" s="51"/>
    </row>
    <row r="25" spans="2:6" ht="38.25" customHeight="1" x14ac:dyDescent="0.25">
      <c r="B25" s="45" t="s">
        <v>70</v>
      </c>
      <c r="C25" s="45"/>
      <c r="D25" s="45"/>
      <c r="E25" s="45"/>
      <c r="F25" s="45"/>
    </row>
  </sheetData>
  <mergeCells count="7">
    <mergeCell ref="B25:F25"/>
    <mergeCell ref="B6:F6"/>
    <mergeCell ref="B8:F8"/>
    <mergeCell ref="H7:J7"/>
    <mergeCell ref="B23:F23"/>
    <mergeCell ref="B24:F24"/>
    <mergeCell ref="C10:C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workbookViewId="0">
      <selection activeCell="B8" sqref="B8"/>
    </sheetView>
  </sheetViews>
  <sheetFormatPr defaultRowHeight="15" x14ac:dyDescent="0.25"/>
  <cols>
    <col min="1" max="1" width="3.7109375" customWidth="1"/>
    <col min="2" max="2" width="25.85546875" customWidth="1"/>
    <col min="3" max="3" width="13.42578125" customWidth="1"/>
    <col min="4" max="4" width="18.85546875" customWidth="1"/>
    <col min="5" max="5" width="16.42578125" customWidth="1"/>
    <col min="6" max="6" width="10.140625" customWidth="1"/>
    <col min="7" max="7" width="59.7109375" customWidth="1"/>
  </cols>
  <sheetData>
    <row r="1" spans="2:7" x14ac:dyDescent="0.25">
      <c r="B1" s="20" t="s">
        <v>48</v>
      </c>
    </row>
    <row r="2" spans="2:7" x14ac:dyDescent="0.25">
      <c r="B2" s="20" t="s">
        <v>49</v>
      </c>
      <c r="D2" s="19"/>
    </row>
    <row r="3" spans="2:7" x14ac:dyDescent="0.25">
      <c r="B3" s="19" t="s">
        <v>50</v>
      </c>
    </row>
    <row r="5" spans="2:7" x14ac:dyDescent="0.25">
      <c r="B5" s="38" t="s">
        <v>44</v>
      </c>
      <c r="C5" s="38"/>
      <c r="D5" s="38"/>
      <c r="E5" s="38"/>
      <c r="F5" s="38"/>
    </row>
    <row r="6" spans="2:7" ht="9" customHeight="1" thickBot="1" x14ac:dyDescent="0.3"/>
    <row r="7" spans="2:7" x14ac:dyDescent="0.25">
      <c r="B7" s="35" t="s">
        <v>73</v>
      </c>
      <c r="C7" s="36"/>
      <c r="D7" s="36"/>
      <c r="E7" s="36"/>
      <c r="F7" s="37"/>
    </row>
    <row r="8" spans="2:7" s="2" customFormat="1" ht="29.25" customHeight="1" x14ac:dyDescent="0.25">
      <c r="B8" s="18" t="s">
        <v>1</v>
      </c>
      <c r="C8" s="18" t="s">
        <v>42</v>
      </c>
      <c r="D8" s="18" t="s">
        <v>69</v>
      </c>
      <c r="E8" s="18" t="s">
        <v>3</v>
      </c>
      <c r="F8" s="18" t="s">
        <v>0</v>
      </c>
    </row>
    <row r="9" spans="2:7" s="2" customFormat="1" ht="29.25" customHeight="1" x14ac:dyDescent="0.25">
      <c r="B9" s="11" t="s">
        <v>16</v>
      </c>
      <c r="C9" s="12"/>
      <c r="D9" s="11" t="s">
        <v>17</v>
      </c>
      <c r="E9" s="11" t="s">
        <v>17</v>
      </c>
      <c r="F9" s="11">
        <f>C9</f>
        <v>0</v>
      </c>
      <c r="G9" s="3"/>
    </row>
    <row r="10" spans="2:7" x14ac:dyDescent="0.25">
      <c r="B10" s="13" t="s">
        <v>4</v>
      </c>
      <c r="C10" s="14">
        <v>1</v>
      </c>
      <c r="D10" s="14"/>
      <c r="E10" s="14"/>
      <c r="F10" s="15">
        <f t="shared" ref="F10:F21" si="0">F9+C10-E10</f>
        <v>1</v>
      </c>
    </row>
    <row r="11" spans="2:7" x14ac:dyDescent="0.25">
      <c r="B11" s="16" t="s">
        <v>5</v>
      </c>
      <c r="C11" s="14">
        <v>1</v>
      </c>
      <c r="D11" s="17"/>
      <c r="E11" s="14"/>
      <c r="F11" s="15">
        <f t="shared" si="0"/>
        <v>2</v>
      </c>
    </row>
    <row r="12" spans="2:7" x14ac:dyDescent="0.25">
      <c r="B12" s="16" t="s">
        <v>6</v>
      </c>
      <c r="C12" s="14">
        <v>1</v>
      </c>
      <c r="D12" s="14"/>
      <c r="E12" s="14"/>
      <c r="F12" s="15">
        <f t="shared" si="0"/>
        <v>3</v>
      </c>
    </row>
    <row r="13" spans="2:7" x14ac:dyDescent="0.25">
      <c r="B13" s="16" t="s">
        <v>7</v>
      </c>
      <c r="C13" s="14">
        <v>1</v>
      </c>
      <c r="D13" s="14"/>
      <c r="E13" s="14"/>
      <c r="F13" s="15">
        <f t="shared" si="0"/>
        <v>4</v>
      </c>
    </row>
    <row r="14" spans="2:7" x14ac:dyDescent="0.25">
      <c r="B14" s="16" t="s">
        <v>8</v>
      </c>
      <c r="C14" s="14">
        <v>1</v>
      </c>
      <c r="D14" s="14"/>
      <c r="E14" s="14"/>
      <c r="F14" s="15">
        <f t="shared" si="0"/>
        <v>5</v>
      </c>
    </row>
    <row r="15" spans="2:7" x14ac:dyDescent="0.25">
      <c r="B15" s="16" t="s">
        <v>9</v>
      </c>
      <c r="C15" s="14">
        <v>1</v>
      </c>
      <c r="D15" s="14"/>
      <c r="E15" s="14"/>
      <c r="F15" s="15">
        <f t="shared" si="0"/>
        <v>6</v>
      </c>
    </row>
    <row r="16" spans="2:7" x14ac:dyDescent="0.25">
      <c r="B16" s="16" t="s">
        <v>10</v>
      </c>
      <c r="C16" s="14">
        <v>1</v>
      </c>
      <c r="D16" s="14"/>
      <c r="E16" s="14"/>
      <c r="F16" s="15">
        <f t="shared" si="0"/>
        <v>7</v>
      </c>
    </row>
    <row r="17" spans="2:6" x14ac:dyDescent="0.25">
      <c r="B17" s="16" t="s">
        <v>11</v>
      </c>
      <c r="C17" s="14">
        <v>1</v>
      </c>
      <c r="D17" s="14"/>
      <c r="E17" s="14"/>
      <c r="F17" s="15">
        <f t="shared" si="0"/>
        <v>8</v>
      </c>
    </row>
    <row r="18" spans="2:6" x14ac:dyDescent="0.25">
      <c r="B18" s="16" t="s">
        <v>12</v>
      </c>
      <c r="C18" s="14">
        <v>1</v>
      </c>
      <c r="D18" s="14"/>
      <c r="E18" s="14"/>
      <c r="F18" s="15">
        <f t="shared" si="0"/>
        <v>9</v>
      </c>
    </row>
    <row r="19" spans="2:6" x14ac:dyDescent="0.25">
      <c r="B19" s="16" t="s">
        <v>13</v>
      </c>
      <c r="C19" s="14">
        <v>1</v>
      </c>
      <c r="D19" s="14"/>
      <c r="E19" s="14"/>
      <c r="F19" s="15">
        <f t="shared" si="0"/>
        <v>10</v>
      </c>
    </row>
    <row r="20" spans="2:6" x14ac:dyDescent="0.25">
      <c r="B20" s="16" t="s">
        <v>14</v>
      </c>
      <c r="C20" s="14">
        <v>1</v>
      </c>
      <c r="D20" s="14"/>
      <c r="E20" s="14"/>
      <c r="F20" s="15">
        <f t="shared" si="0"/>
        <v>11</v>
      </c>
    </row>
    <row r="21" spans="2:6" x14ac:dyDescent="0.25">
      <c r="B21" s="16" t="s">
        <v>15</v>
      </c>
      <c r="C21" s="14">
        <v>1</v>
      </c>
      <c r="D21" s="14"/>
      <c r="E21" s="14"/>
      <c r="F21" s="15">
        <f t="shared" si="0"/>
        <v>12</v>
      </c>
    </row>
    <row r="22" spans="2:6" ht="7.5" customHeight="1" x14ac:dyDescent="0.25"/>
    <row r="23" spans="2:6" ht="15" customHeight="1" thickBot="1" x14ac:dyDescent="0.3">
      <c r="B23" s="2" t="s">
        <v>46</v>
      </c>
      <c r="C23">
        <f>C21+C20+C19+C18+C17++C16+C15+C14+C13+C12+C11+C10</f>
        <v>12</v>
      </c>
      <c r="D23" s="1"/>
    </row>
    <row r="24" spans="2:6" ht="15.75" thickBot="1" x14ac:dyDescent="0.3">
      <c r="B24" s="4" t="s">
        <v>18</v>
      </c>
      <c r="C24" s="5">
        <f>IF(F21&lt;150,F21,150)</f>
        <v>12</v>
      </c>
      <c r="D24" s="1"/>
    </row>
    <row r="25" spans="2:6" x14ac:dyDescent="0.25">
      <c r="B25" s="31"/>
      <c r="C25" s="32"/>
      <c r="D25" s="1"/>
    </row>
    <row r="26" spans="2:6" x14ac:dyDescent="0.25">
      <c r="B26" s="56" t="s">
        <v>71</v>
      </c>
      <c r="C26" s="56"/>
      <c r="D26" s="56"/>
      <c r="E26" s="56"/>
    </row>
    <row r="27" spans="2:6" x14ac:dyDescent="0.25">
      <c r="B27" s="55" t="s">
        <v>72</v>
      </c>
      <c r="C27" s="55"/>
      <c r="D27" s="55"/>
      <c r="E27" s="55"/>
    </row>
    <row r="28" spans="2:6" ht="35.25" customHeight="1" x14ac:dyDescent="0.25">
      <c r="B28" s="45" t="s">
        <v>70</v>
      </c>
      <c r="C28" s="45"/>
      <c r="D28" s="45"/>
      <c r="E28" s="45"/>
      <c r="F28" s="45"/>
    </row>
  </sheetData>
  <mergeCells count="5">
    <mergeCell ref="B5:F5"/>
    <mergeCell ref="B7:F7"/>
    <mergeCell ref="B28:F28"/>
    <mergeCell ref="B27:E27"/>
    <mergeCell ref="B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Vacation Tracker - AP &amp; OST</vt:lpstr>
      <vt:lpstr>AP &amp; OST Vac Accrual Policy</vt:lpstr>
      <vt:lpstr>Sick &amp; Personal Tracker - AP</vt:lpstr>
      <vt:lpstr>Sick Tracker - OST</vt:lpstr>
    </vt:vector>
  </TitlesOfParts>
  <Company>Northeastern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Riley, Taylor</dc:creator>
  <cp:lastModifiedBy>Baker-Carr, Katharine</cp:lastModifiedBy>
  <cp:lastPrinted>2013-10-09T17:57:23Z</cp:lastPrinted>
  <dcterms:created xsi:type="dcterms:W3CDTF">2013-07-17T13:47:45Z</dcterms:created>
  <dcterms:modified xsi:type="dcterms:W3CDTF">2013-12-23T15:00:47Z</dcterms:modified>
</cp:coreProperties>
</file>