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ate1904="1" showInkAnnotation="0" autoCompressPictures="0"/>
  <mc:AlternateContent xmlns:mc="http://schemas.openxmlformats.org/markup-compatibility/2006">
    <mc:Choice Requires="x15">
      <x15ac:absPath xmlns:x15ac="http://schemas.microsoft.com/office/spreadsheetml/2010/11/ac" url="C:\Users\nesto\Desktop\ssw555tm022018Spring\"/>
    </mc:Choice>
  </mc:AlternateContent>
  <xr:revisionPtr revIDLastSave="0" documentId="13_ncr:1_{11EF3C80-F731-4962-BD92-E4C7331CB8B2}" xr6:coauthVersionLast="31" xr6:coauthVersionMax="31" xr10:uidLastSave="{00000000-0000-0000-0000-000000000000}"/>
  <bookViews>
    <workbookView xWindow="0" yWindow="0" windowWidth="15383" windowHeight="8963" tabRatio="594" firstSheet="3"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Backlog!$A$1:$E$1</definedName>
    <definedName name="_xlnm._FilterDatabase" localSheetId="4" hidden="1">Sprint1!$A$1:$I$1</definedName>
    <definedName name="_xlnm._FilterDatabase" localSheetId="5" hidden="1">Sprint2!$A$1:$I$1</definedName>
    <definedName name="_xlnm._FilterDatabase" localSheetId="8" hidden="1">Stories!$A$1:$D$1</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7" l="1"/>
  <c r="D5" i="7"/>
  <c r="D4" i="7" l="1"/>
  <c r="F4" i="7" s="1"/>
  <c r="F3" i="7"/>
  <c r="C4" i="7"/>
  <c r="C3" i="7"/>
  <c r="G17" i="13"/>
  <c r="G18" i="13"/>
  <c r="G19" i="13"/>
  <c r="D17" i="13"/>
  <c r="D18" i="13"/>
  <c r="D19" i="13"/>
  <c r="G16" i="13"/>
  <c r="D16" i="13"/>
</calcChain>
</file>

<file path=xl/sharedStrings.xml><?xml version="1.0" encoding="utf-8"?>
<sst xmlns="http://schemas.openxmlformats.org/spreadsheetml/2006/main" count="417" uniqueCount="231">
  <si>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</si>
  <si>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</si>
  <si>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</si>
  <si>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</si>
  <si>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</si>
  <si>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</si>
  <si>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</si>
  <si>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</si>
  <si>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</si>
  <si>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</si>
  <si>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</si>
  <si>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</si>
  <si>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</si>
  <si>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</si>
  <si>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</si>
  <si>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</si>
  <si>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</si>
  <si>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</si>
  <si>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</si>
  <si>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</si>
  <si>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</si>
  <si>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</si>
  <si>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</si>
  <si>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</si>
  <si>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</si>
  <si>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</si>
  <si>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</si>
  <si>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</si>
  <si>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</si>
  <si>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</si>
  <si>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</si>
  <si>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</si>
  <si>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</si>
  <si>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</si>
  <si>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</si>
  <si>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</si>
  <si>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</si>
  <si>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</si>
  <si>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</si>
  <si>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</si>
  <si>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</si>
  <si>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</si>
  <si>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</si>
  <si>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</si>
  <si>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</si>
  <si>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</si>
  <si>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</si>
  <si>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</si>
  <si>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</si>
  <si>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</si>
  <si>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</si>
  <si>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</si>
  <si>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</si>
  <si>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</si>
  <si>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</si>
  <si>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</si>
  <si>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</si>
  <si>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</si>
  <si>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</si>
  <si>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</si>
  <si>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</si>
  <si>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</si>
  <si>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</si>
  <si>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</si>
  <si>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</si>
  <si>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</si>
  <si>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</si>
  <si>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</si>
  <si>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</si>
  <si>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</si>
  <si>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</si>
  <si>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</si>
  <si>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</si>
  <si>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</si>
  <si>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</si>
  <si>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</si>
  <si>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</si>
  <si>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</si>
  <si>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</si>
  <si>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</si>
  <si>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</si>
  <si>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</si>
  <si>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</si>
  <si>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</si>
  <si>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</si>
  <si>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</si>
  <si>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</si>
  <si>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</si>
  <si>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</si>
  <si>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</si>
  <si>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</si>
  <si>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</si>
  <si>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</si>
  <si>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</si>
  <si>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</si>
  <si>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</si>
  <si>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</si>
  <si>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</si>
  <si>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</si>
  <si>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</si>
  <si>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</si>
  <si>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</si>
  <si>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</si>
  <si>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</si>
  <si>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</si>
  <si>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</si>
  <si>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</si>
  <si>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</si>
  <si>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</si>
  <si>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</si>
  <si>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</si>
  <si>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</si>
  <si>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</si>
  <si>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</si>
  <si>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</si>
  <si>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</si>
  <si>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</si>
  <si>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</si>
  <si>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</si>
  <si>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</si>
  <si>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</si>
  <si>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</si>
  <si>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</si>
  <si>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</si>
  <si>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</si>
  <si>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</si>
  <si>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</si>
  <si>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</si>
  <si>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</si>
  <si>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</si>
  <si>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</si>
  <si>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</si>
  <si>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</si>
  <si>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</si>
  <si>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</si>
  <si>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</si>
  <si>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</si>
  <si>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</si>
  <si>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</si>
  <si>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</si>
  <si>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</si>
  <si>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</si>
  <si>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</si>
  <si>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</si>
  <si>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</si>
  <si>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</si>
  <si>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</si>
  <si>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</si>
  <si>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</si>
  <si>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</si>
  <si>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</si>
  <si>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</si>
  <si>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</si>
  <si>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</si>
  <si>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</si>
  <si>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</si>
  <si>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</si>
  <si>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</si>
  <si>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</si>
  <si>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</si>
  <si>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</si>
  <si>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</si>
  <si>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</si>
  <si>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</si>
  <si>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</si>
  <si>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</si>
  <si>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</si>
  <si>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</si>
  <si>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</si>
  <si>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</si>
  <si>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</si>
  <si>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</si>
  <si>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</si>
  <si>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</si>
  <si>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Nestor</t>
  </si>
  <si>
    <t>Ouranitsas</t>
  </si>
  <si>
    <t>no</t>
  </si>
  <si>
    <t>dc</t>
  </si>
  <si>
    <t>Dakota</t>
  </si>
  <si>
    <t>nouranit@stevens.edu</t>
  </si>
  <si>
    <t>nestouranitsas</t>
  </si>
  <si>
    <t>northorsouth</t>
  </si>
  <si>
    <t>crouchelli</t>
  </si>
  <si>
    <t>dcrouche@stevens.edu</t>
  </si>
  <si>
    <t>https://github.com/northorsouth/ssw555tm022018Spring</t>
  </si>
  <si>
    <t>story points</t>
  </si>
  <si>
    <t>Communication Line:</t>
  </si>
  <si>
    <t>Programming Language:</t>
  </si>
  <si>
    <t>Python 3</t>
  </si>
  <si>
    <t>Google hangouts/phone</t>
  </si>
  <si>
    <t>DC</t>
  </si>
  <si>
    <t>NO</t>
  </si>
  <si>
    <t>T0.0</t>
  </si>
  <si>
    <t>DC/NO</t>
  </si>
  <si>
    <t>develop date conversion method to be used in stories for this sprint</t>
  </si>
  <si>
    <t>Est Size (LOC)</t>
  </si>
  <si>
    <t>Est Time (mins)</t>
  </si>
  <si>
    <t>Act Size (LOC)</t>
  </si>
  <si>
    <t>Act Time (mins)</t>
  </si>
  <si>
    <t>Database:</t>
  </si>
  <si>
    <t>sqLite3</t>
  </si>
  <si>
    <t xml:space="preserve">complete </t>
  </si>
  <si>
    <t>yes</t>
  </si>
  <si>
    <t>begin developing automated testing suite</t>
  </si>
  <si>
    <t>complete</t>
  </si>
  <si>
    <t>- pair programming/screen shares</t>
  </si>
  <si>
    <t xml:space="preserve">- concurrent git commits </t>
  </si>
  <si>
    <t>- Test Driven Development</t>
  </si>
  <si>
    <t>done</t>
  </si>
  <si>
    <t>T0.1</t>
  </si>
  <si>
    <t>- Use checks in database code for User stories</t>
  </si>
  <si>
    <t>- weekly meetings</t>
  </si>
  <si>
    <t>- after class catch up</t>
  </si>
  <si>
    <t>- avoid multiple instances of radical refactoring</t>
  </si>
  <si>
    <t xml:space="preserve">yes </t>
  </si>
  <si>
    <t>- refactor when necssary</t>
  </si>
  <si>
    <t>- anaomly checks in database code for User Stories</t>
  </si>
  <si>
    <t>- create new classes for test when applicable</t>
  </si>
  <si>
    <t>- large test classes</t>
  </si>
  <si>
    <t>-multiple instances of the same code</t>
  </si>
  <si>
    <t xml:space="preserve"> - refactor when necessary</t>
  </si>
  <si>
    <t xml:space="preserve"> - TDD</t>
  </si>
  <si>
    <t xml:space="preserve"> - create new classes for test cases when applicable</t>
  </si>
  <si>
    <t xml:space="preserve"> - weekly meetings</t>
  </si>
  <si>
    <t xml:space="preserve"> - after class catch up</t>
  </si>
  <si>
    <t xml:space="preserve"> </t>
  </si>
  <si>
    <t xml:space="preserve"> - dramatic refactoring</t>
  </si>
  <si>
    <t xml:space="preserve"> - wearing selves out trying to solve a problem</t>
  </si>
  <si>
    <t>Unique name and birth</t>
  </si>
  <si>
    <t>incomplete</t>
  </si>
  <si>
    <t>order siblings by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</si>
</sst>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1"/>
      <name val="Calibri"/>
      <family val="2"/>
      <scheme val="minor"/>
    </font>
    <font>
      <b/>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7"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0" fontId="8" fillId="0" borderId="0" xfId="0" applyFont="1"/>
    <xf numFmtId="49" fontId="9" fillId="0" borderId="0" xfId="0" applyNumberFormat="1" applyFont="1" applyAlignment="1">
      <alignment horizontal="left" vertical="center" wrapText="1" indent="1"/>
    </xf>
    <xf numFmtId="164" fontId="6" fillId="0" borderId="0" xfId="0" applyNumberFormat="1" applyFont="1"/>
    <xf numFmtId="0" fontId="0" fillId="0" borderId="0" xfId="0" applyAlignment="1">
      <alignment wrapText="1"/>
    </xf>
    <xf numFmtId="0" fontId="0" fillId="0" borderId="0" xfId="0"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6">
    <dxf>
      <fill>
        <patternFill>
          <bgColor rgb="FF00B050"/>
        </patternFill>
      </fill>
    </dxf>
    <dxf>
      <fill>
        <patternFill>
          <bgColor theme="9" tint="-0.24994659260841701"/>
        </patternFill>
      </fill>
    </dxf>
    <dxf>
      <fill>
        <patternFill>
          <bgColor rgb="FFFF5050"/>
        </patternFill>
      </fill>
    </dxf>
    <dxf>
      <fill>
        <patternFill>
          <bgColor rgb="FF00B050"/>
        </patternFill>
      </fill>
    </dxf>
    <dxf>
      <fill>
        <patternFill>
          <bgColor theme="9" tint="-0.24994659260841701"/>
        </patternFill>
      </fill>
    </dxf>
    <dxf>
      <fill>
        <patternFill>
          <bgColor rgb="FFFF5050"/>
        </patternFill>
      </fill>
    </dxf>
  </dxfs>
  <tableStyles count="0" defaultTableStyle="TableStyleMedium9" defaultPivotStyle="PivotStyleMedium4"/>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BC5-45C9-BBD7-5F3A3F3FCC29}"/>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41681</c:v>
                </c:pt>
                <c:pt idx="1">
                  <c:v>41695</c:v>
                </c:pt>
                <c:pt idx="2">
                  <c:v>41711</c:v>
                </c:pt>
                <c:pt idx="3">
                  <c:v>41730</c:v>
                </c:pt>
              </c:numCache>
            </c:numRef>
          </c:cat>
          <c:val>
            <c:numRef>
              <c:f>Burndown!$B$2:$B$7</c:f>
              <c:numCache>
                <c:formatCode>General</c:formatCode>
                <c:ptCount val="6"/>
                <c:pt idx="0">
                  <c:v>16</c:v>
                </c:pt>
                <c:pt idx="1">
                  <c:v>12</c:v>
                </c:pt>
                <c:pt idx="2">
                  <c:v>8</c:v>
                </c:pt>
                <c:pt idx="3">
                  <c:v>4</c:v>
                </c:pt>
              </c:numCache>
            </c:numRef>
          </c:val>
          <c:smooth val="0"/>
          <c:extLst>
            <c:ext xmlns:c16="http://schemas.microsoft.com/office/drawing/2014/chart" uri="{C3380CC4-5D6E-409C-BE32-E72D297353CC}">
              <c16:uniqueId val="{00000000-650B-4DF9-9601-A3EF5DCCE2A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crouche@stevens.edu" TargetMode="External"/><Relationship Id="rId1" Type="http://schemas.openxmlformats.org/officeDocument/2006/relationships/hyperlink" Target="mailto:nouranit@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zoomScaleNormal="100" workbookViewId="0">
      <selection activeCell="E15" sqref="E15"/>
    </sheetView>
  </sheetViews>
  <sheetFormatPr defaultColWidth="10.8203125" defaultRowHeight="12.4" x14ac:dyDescent="0.3"/>
  <cols>
    <col min="1" max="1" width="7.8203125" bestFit="1" customWidth="1"/>
    <col min="2" max="2" width="6.46875" customWidth="1"/>
    <col min="3" max="3" width="9.5859375" customWidth="1"/>
    <col min="4" max="4" width="20.46875" customWidth="1"/>
    <col min="5" max="5" width="47.3515625" customWidth="1"/>
  </cols>
  <sheetData>
    <row r="1" spans="1:5" s="4" customFormat="1" x14ac:dyDescent="0.3">
      <c r="A1" s="4" t="s">
        <v>17</v>
      </c>
      <c r="B1" s="4" t="s">
        <v>19</v>
      </c>
      <c r="C1" s="4" t="s">
        <v>18</v>
      </c>
      <c r="D1" s="4" t="s">
        <v>20</v>
      </c>
      <c r="E1" s="4" t="s">
        <v>31</v>
      </c>
    </row>
    <row r="3" spans="1:5" x14ac:dyDescent="0.3">
      <c r="A3" t="s">
        <v>176</v>
      </c>
      <c r="B3" t="s">
        <v>174</v>
      </c>
      <c r="C3" t="s">
        <v>175</v>
      </c>
      <c r="D3" s="16" t="s">
        <v>179</v>
      </c>
      <c r="E3" t="s">
        <v>180</v>
      </c>
    </row>
    <row r="4" spans="1:5" ht="14.25" x14ac:dyDescent="0.45">
      <c r="A4" t="s">
        <v>177</v>
      </c>
      <c r="B4" t="s">
        <v>178</v>
      </c>
      <c r="C4" s="18" t="s">
        <v>182</v>
      </c>
      <c r="D4" s="16" t="s">
        <v>183</v>
      </c>
      <c r="E4" s="17" t="s">
        <v>181</v>
      </c>
    </row>
    <row r="9" spans="1:5" x14ac:dyDescent="0.3">
      <c r="D9" s="4" t="s">
        <v>32</v>
      </c>
      <c r="E9" t="s">
        <v>184</v>
      </c>
    </row>
    <row r="11" spans="1:5" x14ac:dyDescent="0.3">
      <c r="D11" s="18" t="s">
        <v>186</v>
      </c>
      <c r="E11" s="18" t="s">
        <v>189</v>
      </c>
    </row>
    <row r="12" spans="1:5" x14ac:dyDescent="0.3">
      <c r="D12" s="18" t="s">
        <v>187</v>
      </c>
      <c r="E12" s="18" t="s">
        <v>188</v>
      </c>
    </row>
    <row r="13" spans="1:5" x14ac:dyDescent="0.3">
      <c r="D13" s="18" t="s">
        <v>199</v>
      </c>
      <c r="E13" s="18" t="s">
        <v>200</v>
      </c>
    </row>
  </sheetData>
  <sortState ref="A3:D5">
    <sortCondition ref="C3:C5"/>
  </sortState>
  <phoneticPr fontId="2" type="noConversion"/>
  <hyperlinks>
    <hyperlink ref="D3" r:id="rId1" xr:uid="{47BACB2A-A8DB-4888-9755-0CAC029EC375}"/>
    <hyperlink ref="D4" r:id="rId2" xr:uid="{243E4D7E-1E4A-46DE-A52B-E0F653FB702B}"/>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topLeftCell="A8" zoomScale="85" zoomScaleNormal="85" workbookViewId="0">
      <selection activeCell="D22" sqref="D22"/>
    </sheetView>
  </sheetViews>
  <sheetFormatPr defaultColWidth="10.8203125" defaultRowHeight="12.4" x14ac:dyDescent="0.3"/>
  <cols>
    <col min="1" max="1" width="8.8203125" customWidth="1"/>
    <col min="2" max="2" width="28.76171875" customWidth="1"/>
    <col min="3" max="3" width="38.17578125" customWidth="1"/>
    <col min="4" max="4" width="8.05859375" customWidth="1"/>
    <col min="5" max="5" width="7.5859375" customWidth="1"/>
  </cols>
  <sheetData>
    <row r="1" spans="1:5" s="4" customFormat="1" x14ac:dyDescent="0.3">
      <c r="A1" s="4" t="s">
        <v>27</v>
      </c>
      <c r="B1" s="4" t="s">
        <v>24</v>
      </c>
      <c r="C1" s="4" t="s">
        <v>16</v>
      </c>
      <c r="D1" s="4" t="s">
        <v>25</v>
      </c>
      <c r="E1" s="4" t="s">
        <v>26</v>
      </c>
    </row>
    <row r="2" spans="1:5" ht="30" x14ac:dyDescent="0.3">
      <c r="A2" t="s">
        <v>112</v>
      </c>
      <c r="B2" t="s">
        <v>154</v>
      </c>
      <c r="C2" s="12" t="s">
        <v>33</v>
      </c>
      <c r="D2" t="s">
        <v>190</v>
      </c>
      <c r="E2" t="s">
        <v>208</v>
      </c>
    </row>
    <row r="3" spans="1:5" ht="30" x14ac:dyDescent="0.3">
      <c r="A3" t="s">
        <v>113</v>
      </c>
      <c r="B3" t="s">
        <v>67</v>
      </c>
      <c r="C3" s="12" t="s">
        <v>34</v>
      </c>
      <c r="D3" t="s">
        <v>190</v>
      </c>
      <c r="E3" t="s">
        <v>208</v>
      </c>
    </row>
    <row r="4" spans="1:5" ht="30" x14ac:dyDescent="0.3">
      <c r="A4" t="s">
        <v>114</v>
      </c>
      <c r="B4" t="s">
        <v>66</v>
      </c>
      <c r="C4" s="12" t="s">
        <v>35</v>
      </c>
      <c r="D4" t="s">
        <v>191</v>
      </c>
      <c r="E4" t="s">
        <v>208</v>
      </c>
    </row>
    <row r="5" spans="1:5" ht="45" x14ac:dyDescent="0.3">
      <c r="A5" t="s">
        <v>115</v>
      </c>
      <c r="B5" t="s">
        <v>68</v>
      </c>
      <c r="C5" s="12" t="s">
        <v>36</v>
      </c>
      <c r="D5" t="s">
        <v>191</v>
      </c>
      <c r="E5" t="s">
        <v>208</v>
      </c>
    </row>
    <row r="6" spans="1:5" ht="30" x14ac:dyDescent="0.3">
      <c r="A6" t="s">
        <v>116</v>
      </c>
      <c r="B6" t="s">
        <v>69</v>
      </c>
      <c r="C6" s="12" t="s">
        <v>37</v>
      </c>
      <c r="D6" t="s">
        <v>190</v>
      </c>
      <c r="E6" t="s">
        <v>208</v>
      </c>
    </row>
    <row r="7" spans="1:5" ht="30" x14ac:dyDescent="0.3">
      <c r="A7" t="s">
        <v>127</v>
      </c>
      <c r="B7" t="s">
        <v>81</v>
      </c>
      <c r="C7" s="12" t="s">
        <v>42</v>
      </c>
      <c r="D7" t="s">
        <v>191</v>
      </c>
      <c r="E7" t="s">
        <v>208</v>
      </c>
    </row>
    <row r="8" spans="1:5" ht="15" x14ac:dyDescent="0.3">
      <c r="A8" t="s">
        <v>129</v>
      </c>
      <c r="B8" t="s">
        <v>83</v>
      </c>
      <c r="C8" s="12" t="s">
        <v>44</v>
      </c>
      <c r="D8" t="s">
        <v>190</v>
      </c>
      <c r="E8" t="s">
        <v>208</v>
      </c>
    </row>
    <row r="9" spans="1:5" ht="30" x14ac:dyDescent="0.3">
      <c r="A9" t="s">
        <v>132</v>
      </c>
      <c r="B9" t="s">
        <v>86</v>
      </c>
      <c r="C9" s="12" t="s">
        <v>87</v>
      </c>
      <c r="D9" t="s">
        <v>191</v>
      </c>
      <c r="E9" t="s">
        <v>208</v>
      </c>
    </row>
    <row r="10" spans="1:5" ht="30" x14ac:dyDescent="0.3">
      <c r="A10" t="s">
        <v>133</v>
      </c>
      <c r="B10" t="s">
        <v>89</v>
      </c>
      <c r="C10" s="12" t="s">
        <v>88</v>
      </c>
      <c r="D10" t="s">
        <v>190</v>
      </c>
      <c r="E10" t="s">
        <v>208</v>
      </c>
    </row>
    <row r="11" spans="1:5" ht="45" x14ac:dyDescent="0.3">
      <c r="A11" t="s">
        <v>134</v>
      </c>
      <c r="B11" t="s">
        <v>90</v>
      </c>
      <c r="C11" s="12" t="s">
        <v>47</v>
      </c>
      <c r="D11" t="s">
        <v>191</v>
      </c>
      <c r="E11" t="s">
        <v>208</v>
      </c>
    </row>
    <row r="12" spans="1:5" ht="30" x14ac:dyDescent="0.3">
      <c r="A12" t="s">
        <v>140</v>
      </c>
      <c r="B12" t="s">
        <v>96</v>
      </c>
      <c r="C12" s="12" t="s">
        <v>51</v>
      </c>
      <c r="D12" t="s">
        <v>191</v>
      </c>
      <c r="E12" t="s">
        <v>208</v>
      </c>
    </row>
    <row r="13" spans="1:5" ht="30" x14ac:dyDescent="0.3">
      <c r="A13" t="s">
        <v>141</v>
      </c>
      <c r="B13" t="s">
        <v>97</v>
      </c>
      <c r="C13" s="12" t="s">
        <v>52</v>
      </c>
      <c r="D13" t="s">
        <v>191</v>
      </c>
      <c r="E13" t="s">
        <v>208</v>
      </c>
    </row>
    <row r="14" spans="1:5" ht="15" x14ac:dyDescent="0.3">
      <c r="A14" t="s">
        <v>143</v>
      </c>
      <c r="B14" t="s">
        <v>99</v>
      </c>
      <c r="C14" s="12" t="s">
        <v>54</v>
      </c>
      <c r="D14" t="s">
        <v>190</v>
      </c>
      <c r="E14" t="s">
        <v>208</v>
      </c>
    </row>
    <row r="15" spans="1:5" ht="45" x14ac:dyDescent="0.3">
      <c r="A15" t="s">
        <v>144</v>
      </c>
      <c r="B15" t="s">
        <v>100</v>
      </c>
      <c r="C15" s="12" t="s">
        <v>55</v>
      </c>
      <c r="D15" t="s">
        <v>191</v>
      </c>
      <c r="E15" t="s">
        <v>208</v>
      </c>
    </row>
    <row r="16" spans="1:5" ht="45" x14ac:dyDescent="0.3">
      <c r="A16" t="s">
        <v>145</v>
      </c>
      <c r="B16" t="s">
        <v>110</v>
      </c>
      <c r="C16" s="12" t="s">
        <v>56</v>
      </c>
      <c r="D16" t="s">
        <v>190</v>
      </c>
    </row>
    <row r="17" spans="1:4" ht="30" x14ac:dyDescent="0.3">
      <c r="A17" s="19" t="s">
        <v>139</v>
      </c>
      <c r="B17" s="19" t="s">
        <v>95</v>
      </c>
      <c r="C17" s="20" t="s">
        <v>173</v>
      </c>
      <c r="D17" s="19" t="s">
        <v>190</v>
      </c>
    </row>
  </sheetData>
  <autoFilter ref="A1:E1" xr:uid="{BB66CDFC-80AF-4E87-8631-F06122380131}">
    <sortState ref="A2:E16">
      <sortCondition ref="A1"/>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K38" sqref="K38"/>
    </sheetView>
  </sheetViews>
  <sheetFormatPr defaultColWidth="10.8203125" defaultRowHeight="12.4" x14ac:dyDescent="0.3"/>
  <cols>
    <col min="1" max="1" width="10.8203125" style="7"/>
    <col min="2" max="2" width="9.46875" customWidth="1"/>
    <col min="3" max="3" width="15.8203125" bestFit="1" customWidth="1"/>
    <col min="4" max="4" width="12.3515625" customWidth="1"/>
    <col min="5" max="5" width="6.8203125" customWidth="1"/>
    <col min="6" max="6" width="12.46875" style="9" customWidth="1"/>
  </cols>
  <sheetData>
    <row r="1" spans="1:7" x14ac:dyDescent="0.3">
      <c r="A1" s="7" t="s">
        <v>156</v>
      </c>
    </row>
    <row r="2" spans="1:7" x14ac:dyDescent="0.3">
      <c r="A2" s="7" t="s">
        <v>157</v>
      </c>
    </row>
    <row r="3" spans="1:7" x14ac:dyDescent="0.3">
      <c r="A3" s="7" t="s">
        <v>158</v>
      </c>
    </row>
    <row r="5" spans="1:7" x14ac:dyDescent="0.3">
      <c r="A5" s="7" t="s">
        <v>165</v>
      </c>
    </row>
    <row r="6" spans="1:7" x14ac:dyDescent="0.3">
      <c r="A6" s="7" t="s">
        <v>166</v>
      </c>
    </row>
    <row r="8" spans="1:7" x14ac:dyDescent="0.3">
      <c r="A8" s="7" t="s">
        <v>167</v>
      </c>
    </row>
    <row r="14" spans="1:7" s="4" customFormat="1" x14ac:dyDescent="0.3">
      <c r="A14" s="4" t="s">
        <v>159</v>
      </c>
      <c r="B14" s="3" t="s">
        <v>0</v>
      </c>
      <c r="C14" s="4" t="s">
        <v>1</v>
      </c>
      <c r="D14" s="4" t="s">
        <v>2</v>
      </c>
      <c r="E14" s="4" t="s">
        <v>21</v>
      </c>
      <c r="F14" s="4" t="s">
        <v>23</v>
      </c>
      <c r="G14" s="8" t="s">
        <v>22</v>
      </c>
    </row>
    <row r="15" spans="1:7" x14ac:dyDescent="0.3">
      <c r="A15" t="s">
        <v>160</v>
      </c>
      <c r="B15" s="13">
        <v>41065</v>
      </c>
      <c r="C15" s="14">
        <v>24</v>
      </c>
      <c r="E15" s="14">
        <v>0</v>
      </c>
      <c r="F15" s="14"/>
      <c r="G15" s="9"/>
    </row>
    <row r="16" spans="1:7" x14ac:dyDescent="0.3">
      <c r="A16" t="s">
        <v>161</v>
      </c>
      <c r="B16" s="13">
        <v>41078</v>
      </c>
      <c r="C16" s="14">
        <v>18</v>
      </c>
      <c r="D16">
        <f>C15-C16</f>
        <v>6</v>
      </c>
      <c r="E16" s="14">
        <v>250</v>
      </c>
      <c r="F16" s="14">
        <v>120</v>
      </c>
      <c r="G16" s="9">
        <f>(E16-E15)/F16*60</f>
        <v>125.00000000000001</v>
      </c>
    </row>
    <row r="17" spans="1:7" x14ac:dyDescent="0.3">
      <c r="A17" s="7" t="s">
        <v>162</v>
      </c>
      <c r="B17" s="13">
        <v>41092</v>
      </c>
      <c r="C17" s="14">
        <v>12</v>
      </c>
      <c r="D17">
        <f t="shared" ref="D17:D19" si="0">C16-C17</f>
        <v>6</v>
      </c>
      <c r="E17" s="14">
        <v>480</v>
      </c>
      <c r="F17" s="15">
        <v>135</v>
      </c>
      <c r="G17" s="9">
        <f t="shared" ref="G17:G19" si="1">(E17-E16)/F17*60</f>
        <v>102.22222222222223</v>
      </c>
    </row>
    <row r="18" spans="1:7" x14ac:dyDescent="0.3">
      <c r="A18" s="7" t="s">
        <v>163</v>
      </c>
      <c r="B18" s="13">
        <v>41106</v>
      </c>
      <c r="C18" s="14">
        <v>6</v>
      </c>
      <c r="D18">
        <f t="shared" si="0"/>
        <v>6</v>
      </c>
      <c r="E18" s="14">
        <v>740</v>
      </c>
      <c r="F18" s="15">
        <v>160</v>
      </c>
      <c r="G18" s="9">
        <f t="shared" si="1"/>
        <v>97.5</v>
      </c>
    </row>
    <row r="19" spans="1:7" x14ac:dyDescent="0.3">
      <c r="A19" s="7" t="s">
        <v>164</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Normal="100" workbookViewId="0">
      <selection activeCell="H7" sqref="H7"/>
    </sheetView>
  </sheetViews>
  <sheetFormatPr defaultColWidth="10.8203125" defaultRowHeight="12.4" x14ac:dyDescent="0.3"/>
  <cols>
    <col min="1" max="1" width="10.8203125" style="2"/>
    <col min="2" max="2" width="16.5859375" customWidth="1"/>
    <col min="3" max="3" width="12.46875" customWidth="1"/>
    <col min="4" max="4" width="7.17578125" customWidth="1"/>
    <col min="5" max="5" width="6.8203125" customWidth="1"/>
    <col min="6" max="6" width="12.46875" style="9" customWidth="1"/>
  </cols>
  <sheetData>
    <row r="1" spans="1:6" s="4" customFormat="1" x14ac:dyDescent="0.3">
      <c r="A1" s="3" t="s">
        <v>0</v>
      </c>
      <c r="B1" s="4" t="s">
        <v>1</v>
      </c>
      <c r="C1" s="4" t="s">
        <v>2</v>
      </c>
      <c r="D1" s="4" t="s">
        <v>21</v>
      </c>
      <c r="E1" s="4" t="s">
        <v>23</v>
      </c>
      <c r="F1" s="8" t="s">
        <v>22</v>
      </c>
    </row>
    <row r="2" spans="1:6" x14ac:dyDescent="0.3">
      <c r="A2" s="2">
        <v>41681</v>
      </c>
      <c r="B2">
        <v>16</v>
      </c>
      <c r="D2">
        <v>0</v>
      </c>
    </row>
    <row r="3" spans="1:6" x14ac:dyDescent="0.3">
      <c r="A3" s="23">
        <v>41695</v>
      </c>
      <c r="B3">
        <v>12</v>
      </c>
      <c r="C3">
        <f>B2-B3</f>
        <v>4</v>
      </c>
      <c r="D3">
        <v>80</v>
      </c>
      <c r="E3">
        <v>255</v>
      </c>
      <c r="F3" s="9">
        <f>(D3-D2)/E3*60</f>
        <v>18.823529411764707</v>
      </c>
    </row>
    <row r="4" spans="1:6" x14ac:dyDescent="0.3">
      <c r="A4" s="2">
        <v>41711</v>
      </c>
      <c r="B4">
        <v>8</v>
      </c>
      <c r="C4">
        <f>B3-B4</f>
        <v>4</v>
      </c>
      <c r="D4">
        <f>D3+70</f>
        <v>150</v>
      </c>
      <c r="E4">
        <v>70</v>
      </c>
      <c r="F4" s="9">
        <f>(D4-D3)/E4*60</f>
        <v>60</v>
      </c>
    </row>
    <row r="5" spans="1:6" x14ac:dyDescent="0.3">
      <c r="A5" s="2">
        <v>41730</v>
      </c>
      <c r="B5">
        <v>4</v>
      </c>
      <c r="C5">
        <v>4</v>
      </c>
      <c r="D5">
        <f>D4+80</f>
        <v>230</v>
      </c>
      <c r="E5">
        <v>125</v>
      </c>
      <c r="F5" s="9">
        <f>(D5-D4)/E5*60</f>
        <v>38.4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Normal="100" workbookViewId="0">
      <selection activeCell="H7" sqref="H7"/>
    </sheetView>
  </sheetViews>
  <sheetFormatPr defaultColWidth="10.8203125" defaultRowHeight="12.4" x14ac:dyDescent="0.3"/>
  <cols>
    <col min="1" max="1" width="7.5859375" customWidth="1"/>
    <col min="2" max="2" width="29.234375" style="1" customWidth="1"/>
    <col min="3" max="3" width="6.5859375" customWidth="1"/>
    <col min="5" max="5" width="14.52734375" customWidth="1"/>
    <col min="6" max="6" width="15.8203125" customWidth="1"/>
    <col min="7" max="7" width="20.234375" customWidth="1"/>
    <col min="8" max="8" width="21.52734375" customWidth="1"/>
    <col min="9" max="9" width="14.703125" style="6" customWidth="1"/>
  </cols>
  <sheetData>
    <row r="1" spans="1:9" x14ac:dyDescent="0.3">
      <c r="A1" s="4" t="s">
        <v>9</v>
      </c>
      <c r="B1" s="5" t="s">
        <v>10</v>
      </c>
      <c r="C1" s="4" t="s">
        <v>11</v>
      </c>
      <c r="D1" s="4" t="s">
        <v>12</v>
      </c>
      <c r="E1" s="10" t="s">
        <v>195</v>
      </c>
      <c r="F1" s="10" t="s">
        <v>196</v>
      </c>
      <c r="G1" s="10" t="s">
        <v>197</v>
      </c>
      <c r="H1" s="10" t="s">
        <v>198</v>
      </c>
      <c r="I1" s="11" t="s">
        <v>15</v>
      </c>
    </row>
    <row r="2" spans="1:9" ht="24.75" x14ac:dyDescent="0.3">
      <c r="A2" t="s">
        <v>192</v>
      </c>
      <c r="B2" s="1" t="s">
        <v>194</v>
      </c>
      <c r="C2" t="s">
        <v>193</v>
      </c>
      <c r="D2" s="18" t="s">
        <v>201</v>
      </c>
      <c r="E2">
        <v>35</v>
      </c>
      <c r="F2">
        <v>45</v>
      </c>
      <c r="G2">
        <v>15</v>
      </c>
      <c r="H2">
        <v>60</v>
      </c>
      <c r="I2" s="6" t="s">
        <v>202</v>
      </c>
    </row>
    <row r="3" spans="1:9" ht="24.75" x14ac:dyDescent="0.3">
      <c r="A3" t="s">
        <v>209</v>
      </c>
      <c r="B3" s="1" t="s">
        <v>203</v>
      </c>
      <c r="C3" t="s">
        <v>193</v>
      </c>
      <c r="D3" t="s">
        <v>204</v>
      </c>
      <c r="E3">
        <v>75</v>
      </c>
      <c r="F3">
        <v>75</v>
      </c>
      <c r="G3">
        <v>15</v>
      </c>
      <c r="H3">
        <v>30</v>
      </c>
      <c r="I3" s="6" t="s">
        <v>202</v>
      </c>
    </row>
    <row r="4" spans="1:9" x14ac:dyDescent="0.3">
      <c r="A4" t="s">
        <v>112</v>
      </c>
      <c r="B4" t="s">
        <v>154</v>
      </c>
      <c r="C4" t="s">
        <v>190</v>
      </c>
      <c r="D4" s="18" t="s">
        <v>204</v>
      </c>
      <c r="E4">
        <v>10</v>
      </c>
      <c r="F4">
        <v>25</v>
      </c>
      <c r="G4">
        <v>10</v>
      </c>
      <c r="H4">
        <v>15</v>
      </c>
      <c r="I4" s="6" t="s">
        <v>202</v>
      </c>
    </row>
    <row r="5" spans="1:9" x14ac:dyDescent="0.3">
      <c r="A5" t="s">
        <v>113</v>
      </c>
      <c r="B5" t="s">
        <v>67</v>
      </c>
      <c r="C5" t="s">
        <v>190</v>
      </c>
      <c r="D5" s="18" t="s">
        <v>204</v>
      </c>
      <c r="E5">
        <v>10</v>
      </c>
      <c r="F5">
        <v>25</v>
      </c>
      <c r="G5">
        <v>30</v>
      </c>
      <c r="H5">
        <v>120</v>
      </c>
      <c r="I5" s="6" t="s">
        <v>202</v>
      </c>
    </row>
    <row r="6" spans="1:9" x14ac:dyDescent="0.3">
      <c r="A6" t="s">
        <v>114</v>
      </c>
      <c r="B6" t="s">
        <v>66</v>
      </c>
      <c r="C6" t="s">
        <v>191</v>
      </c>
      <c r="D6" s="18" t="s">
        <v>204</v>
      </c>
      <c r="E6">
        <v>65</v>
      </c>
      <c r="F6">
        <v>25</v>
      </c>
      <c r="G6">
        <v>5</v>
      </c>
      <c r="H6">
        <v>15</v>
      </c>
      <c r="I6" s="6" t="s">
        <v>202</v>
      </c>
    </row>
    <row r="7" spans="1:9" x14ac:dyDescent="0.3">
      <c r="A7" t="s">
        <v>115</v>
      </c>
      <c r="B7" t="s">
        <v>68</v>
      </c>
      <c r="C7" t="s">
        <v>191</v>
      </c>
      <c r="D7" s="18" t="s">
        <v>204</v>
      </c>
      <c r="E7">
        <v>65</v>
      </c>
      <c r="F7">
        <v>25</v>
      </c>
      <c r="G7">
        <v>5</v>
      </c>
      <c r="H7">
        <v>15</v>
      </c>
      <c r="I7" s="6" t="s">
        <v>202</v>
      </c>
    </row>
    <row r="10" spans="1:9" x14ac:dyDescent="0.3">
      <c r="B10" s="5" t="s">
        <v>28</v>
      </c>
    </row>
    <row r="11" spans="1:9" x14ac:dyDescent="0.3">
      <c r="B11" s="5"/>
    </row>
    <row r="12" spans="1:9" x14ac:dyDescent="0.3">
      <c r="B12" s="5" t="s">
        <v>29</v>
      </c>
    </row>
    <row r="13" spans="1:9" x14ac:dyDescent="0.3">
      <c r="B13" s="1" t="s">
        <v>205</v>
      </c>
    </row>
    <row r="14" spans="1:9" x14ac:dyDescent="0.3">
      <c r="B14" s="1" t="s">
        <v>207</v>
      </c>
    </row>
    <row r="15" spans="1:9" ht="24.75" x14ac:dyDescent="0.3">
      <c r="B15" s="1" t="s">
        <v>210</v>
      </c>
      <c r="I15" s="7"/>
    </row>
    <row r="16" spans="1:9" x14ac:dyDescent="0.3">
      <c r="B16" s="1" t="s">
        <v>211</v>
      </c>
    </row>
    <row r="17" spans="2:2" x14ac:dyDescent="0.3">
      <c r="B17" s="1" t="s">
        <v>212</v>
      </c>
    </row>
    <row r="19" spans="2:2" x14ac:dyDescent="0.3">
      <c r="B19" s="5" t="s">
        <v>30</v>
      </c>
    </row>
    <row r="20" spans="2:2" x14ac:dyDescent="0.3">
      <c r="B20" s="1" t="s">
        <v>206</v>
      </c>
    </row>
    <row r="21" spans="2:2" ht="24.75" x14ac:dyDescent="0.3">
      <c r="B21" s="1" t="s">
        <v>213</v>
      </c>
    </row>
  </sheetData>
  <autoFilter ref="A1:I1" xr:uid="{2DCD5CA0-4A5A-4BD1-984B-70D227AFE942}"/>
  <phoneticPr fontId="2" type="noConversion"/>
  <conditionalFormatting sqref="D15:D1048576 D13 D1:D7">
    <cfRule type="containsText" dxfId="5" priority="1" operator="containsText" text="Incomplete">
      <formula>NOT(ISERROR(SEARCH("Incomplete",D1)))</formula>
    </cfRule>
    <cfRule type="containsText" dxfId="4" priority="2" operator="containsText" text="In Progress">
      <formula>NOT(ISERROR(SEARCH("In Progress",D1)))</formula>
    </cfRule>
  </conditionalFormatting>
  <pageMargins left="0.75" right="0.75" top="1" bottom="1" header="0.5" footer="0.5"/>
  <pageSetup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containsText" priority="3" operator="containsText" id="{06A7FB0F-FD25-4481-873C-BCA5B754C452}">
            <xm:f>NOT(ISERROR(SEARCH("Complete",D1)))</xm:f>
            <xm:f>"Complete"</xm:f>
            <x14:dxf>
              <fill>
                <patternFill>
                  <bgColor rgb="FF00B050"/>
                </patternFill>
              </fill>
            </x14:dxf>
          </x14:cfRule>
          <xm:sqref>D15:D1048576 D13 D1:D7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zoomScaleNormal="100" workbookViewId="0">
      <pane ySplit="1" topLeftCell="A2" activePane="bottomLeft" state="frozen"/>
      <selection pane="bottomLeft" activeCell="D6" sqref="D6"/>
    </sheetView>
  </sheetViews>
  <sheetFormatPr defaultColWidth="10.8203125" defaultRowHeight="12.4" x14ac:dyDescent="0.3"/>
  <cols>
    <col min="2" max="2" width="23.05859375" customWidth="1"/>
    <col min="5" max="5" width="15.52734375" customWidth="1"/>
    <col min="6" max="6" width="16.05859375" customWidth="1"/>
    <col min="7" max="7" width="14.9375" customWidth="1"/>
    <col min="8" max="8" width="16.234375" customWidth="1"/>
  </cols>
  <sheetData>
    <row r="1" spans="1:9" x14ac:dyDescent="0.3">
      <c r="A1" s="4" t="s">
        <v>3</v>
      </c>
      <c r="B1" s="5" t="s">
        <v>4</v>
      </c>
      <c r="C1" s="4" t="s">
        <v>5</v>
      </c>
      <c r="D1" s="4" t="s">
        <v>6</v>
      </c>
      <c r="E1" s="10" t="s">
        <v>195</v>
      </c>
      <c r="F1" s="10" t="s">
        <v>196</v>
      </c>
      <c r="G1" s="10" t="s">
        <v>197</v>
      </c>
      <c r="H1" s="10" t="s">
        <v>198</v>
      </c>
      <c r="I1" s="11" t="s">
        <v>15</v>
      </c>
    </row>
    <row r="2" spans="1:9" x14ac:dyDescent="0.3">
      <c r="A2" t="s">
        <v>116</v>
      </c>
      <c r="B2" t="s">
        <v>69</v>
      </c>
      <c r="C2" t="s">
        <v>190</v>
      </c>
      <c r="D2" t="s">
        <v>204</v>
      </c>
      <c r="E2">
        <v>10</v>
      </c>
      <c r="F2">
        <v>45</v>
      </c>
      <c r="G2">
        <v>15</v>
      </c>
      <c r="H2">
        <v>10</v>
      </c>
      <c r="I2" t="s">
        <v>214</v>
      </c>
    </row>
    <row r="3" spans="1:9" x14ac:dyDescent="0.3">
      <c r="A3" t="s">
        <v>129</v>
      </c>
      <c r="B3" t="s">
        <v>83</v>
      </c>
      <c r="C3" t="s">
        <v>190</v>
      </c>
      <c r="D3" t="s">
        <v>204</v>
      </c>
      <c r="E3">
        <v>25</v>
      </c>
      <c r="F3">
        <v>120</v>
      </c>
      <c r="G3">
        <v>20</v>
      </c>
      <c r="H3">
        <v>20</v>
      </c>
      <c r="I3" t="s">
        <v>214</v>
      </c>
    </row>
    <row r="4" spans="1:9" x14ac:dyDescent="0.3">
      <c r="A4" t="s">
        <v>127</v>
      </c>
      <c r="B4" t="s">
        <v>81</v>
      </c>
      <c r="C4" t="s">
        <v>191</v>
      </c>
      <c r="D4" t="s">
        <v>204</v>
      </c>
      <c r="E4">
        <v>30</v>
      </c>
      <c r="F4">
        <v>35</v>
      </c>
      <c r="G4">
        <v>20</v>
      </c>
      <c r="H4">
        <v>25</v>
      </c>
      <c r="I4" t="s">
        <v>214</v>
      </c>
    </row>
    <row r="5" spans="1:9" x14ac:dyDescent="0.3">
      <c r="A5" t="s">
        <v>132</v>
      </c>
      <c r="B5" t="s">
        <v>86</v>
      </c>
      <c r="C5" t="s">
        <v>191</v>
      </c>
      <c r="D5" t="s">
        <v>204</v>
      </c>
      <c r="E5">
        <v>35</v>
      </c>
      <c r="F5">
        <v>50</v>
      </c>
      <c r="G5">
        <v>15</v>
      </c>
      <c r="H5">
        <v>15</v>
      </c>
      <c r="I5" t="s">
        <v>214</v>
      </c>
    </row>
    <row r="12" spans="1:9" x14ac:dyDescent="0.3">
      <c r="B12" s="5" t="s">
        <v>28</v>
      </c>
    </row>
    <row r="13" spans="1:9" x14ac:dyDescent="0.3">
      <c r="B13" s="5"/>
    </row>
    <row r="14" spans="1:9" x14ac:dyDescent="0.3">
      <c r="B14" s="5" t="s">
        <v>29</v>
      </c>
    </row>
    <row r="15" spans="1:9" x14ac:dyDescent="0.3">
      <c r="B15" s="1" t="s">
        <v>215</v>
      </c>
    </row>
    <row r="16" spans="1:9" x14ac:dyDescent="0.3">
      <c r="B16" s="1" t="s">
        <v>207</v>
      </c>
    </row>
    <row r="17" spans="2:2" ht="24.75" x14ac:dyDescent="0.3">
      <c r="B17" s="1" t="s">
        <v>217</v>
      </c>
    </row>
    <row r="18" spans="2:2" x14ac:dyDescent="0.3">
      <c r="B18" s="1" t="s">
        <v>211</v>
      </c>
    </row>
    <row r="19" spans="2:2" x14ac:dyDescent="0.3">
      <c r="B19" s="1" t="s">
        <v>212</v>
      </c>
    </row>
    <row r="20" spans="2:2" x14ac:dyDescent="0.3">
      <c r="B20" s="1"/>
    </row>
    <row r="23" spans="2:2" x14ac:dyDescent="0.3">
      <c r="B23" s="5" t="s">
        <v>30</v>
      </c>
    </row>
    <row r="24" spans="2:2" x14ac:dyDescent="0.3">
      <c r="B24" s="1" t="s">
        <v>218</v>
      </c>
    </row>
    <row r="25" spans="2:2" ht="37.15" x14ac:dyDescent="0.3">
      <c r="B25" s="1" t="s">
        <v>216</v>
      </c>
    </row>
    <row r="26" spans="2:2" ht="24.75" x14ac:dyDescent="0.3">
      <c r="B26" s="1" t="s">
        <v>219</v>
      </c>
    </row>
  </sheetData>
  <autoFilter ref="A1:I1" xr:uid="{B8883D59-E29E-4833-ABC2-F6D5483C07D2}">
    <sortState ref="A2:I5">
      <sortCondition ref="C1"/>
    </sortState>
  </autoFilter>
  <phoneticPr fontId="2" type="noConversion"/>
  <conditionalFormatting sqref="D1">
    <cfRule type="containsText" dxfId="2" priority="1" operator="containsText" text="Incomplete">
      <formula>NOT(ISERROR(SEARCH("Incomplete",D1)))</formula>
    </cfRule>
    <cfRule type="containsText" dxfId="1" priority="2" operator="containsText" text="In Progress">
      <formula>NOT(ISERROR(SEARCH("In Progress",D1)))</formula>
    </cfRule>
  </conditionalFormatting>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containsText" priority="3" operator="containsText" id="{86CFB130-C427-4945-858F-FFC61254B7FF}">
            <xm:f>NOT(ISERROR(SEARCH("Complete",D1)))</xm:f>
            <xm:f>"Complete"</xm:f>
            <x14:dxf>
              <fill>
                <patternFill>
                  <bgColor rgb="FF00B050"/>
                </patternFill>
              </fill>
            </x14:dxf>
          </x14:cfRule>
          <xm:sqref>D1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zoomScale="85" zoomScaleNormal="85" workbookViewId="0">
      <selection activeCell="D6" sqref="D6"/>
    </sheetView>
  </sheetViews>
  <sheetFormatPr defaultColWidth="10.8203125" defaultRowHeight="12.4" x14ac:dyDescent="0.3"/>
  <cols>
    <col min="2" max="2" width="22" customWidth="1"/>
  </cols>
  <sheetData>
    <row r="1" spans="1:9" x14ac:dyDescent="0.3">
      <c r="A1" s="4" t="s">
        <v>3</v>
      </c>
      <c r="B1" s="5" t="s">
        <v>4</v>
      </c>
      <c r="C1" s="4" t="s">
        <v>5</v>
      </c>
      <c r="D1" s="4" t="s">
        <v>6</v>
      </c>
      <c r="E1" s="10" t="s">
        <v>13</v>
      </c>
      <c r="F1" s="10" t="s">
        <v>14</v>
      </c>
      <c r="G1" s="10" t="s">
        <v>7</v>
      </c>
      <c r="H1" s="10" t="s">
        <v>8</v>
      </c>
      <c r="I1" s="10" t="s">
        <v>15</v>
      </c>
    </row>
    <row r="2" spans="1:9" x14ac:dyDescent="0.3">
      <c r="A2" t="s">
        <v>133</v>
      </c>
      <c r="B2" t="s">
        <v>89</v>
      </c>
      <c r="C2" t="s">
        <v>190</v>
      </c>
      <c r="D2" t="s">
        <v>204</v>
      </c>
      <c r="E2">
        <v>5</v>
      </c>
      <c r="F2">
        <v>10</v>
      </c>
      <c r="G2">
        <v>5</v>
      </c>
      <c r="H2">
        <v>20</v>
      </c>
      <c r="I2" t="s">
        <v>202</v>
      </c>
    </row>
    <row r="3" spans="1:9" x14ac:dyDescent="0.3">
      <c r="A3" t="s">
        <v>140</v>
      </c>
      <c r="B3" t="s">
        <v>96</v>
      </c>
      <c r="C3" t="s">
        <v>191</v>
      </c>
      <c r="D3" t="s">
        <v>204</v>
      </c>
      <c r="E3">
        <v>20</v>
      </c>
      <c r="F3">
        <v>35</v>
      </c>
      <c r="G3">
        <v>10</v>
      </c>
      <c r="H3">
        <v>30</v>
      </c>
      <c r="I3" t="s">
        <v>202</v>
      </c>
    </row>
    <row r="4" spans="1:9" x14ac:dyDescent="0.3">
      <c r="A4" t="s">
        <v>141</v>
      </c>
      <c r="B4" t="s">
        <v>97</v>
      </c>
      <c r="C4" t="s">
        <v>191</v>
      </c>
      <c r="D4" t="s">
        <v>204</v>
      </c>
      <c r="E4">
        <v>20</v>
      </c>
      <c r="F4">
        <v>35</v>
      </c>
      <c r="G4">
        <v>25</v>
      </c>
      <c r="H4">
        <v>40</v>
      </c>
      <c r="I4" t="s">
        <v>214</v>
      </c>
    </row>
    <row r="5" spans="1:9" x14ac:dyDescent="0.3">
      <c r="A5" t="s">
        <v>143</v>
      </c>
      <c r="B5" t="s">
        <v>99</v>
      </c>
      <c r="C5" t="s">
        <v>190</v>
      </c>
      <c r="D5" t="s">
        <v>204</v>
      </c>
      <c r="E5">
        <v>20</v>
      </c>
      <c r="F5">
        <v>35</v>
      </c>
      <c r="G5">
        <v>35</v>
      </c>
      <c r="H5">
        <v>35</v>
      </c>
      <c r="I5" t="s">
        <v>202</v>
      </c>
    </row>
    <row r="9" spans="1:9" x14ac:dyDescent="0.3">
      <c r="B9" s="21" t="s">
        <v>28</v>
      </c>
    </row>
    <row r="11" spans="1:9" x14ac:dyDescent="0.3">
      <c r="B11" s="21" t="s">
        <v>29</v>
      </c>
    </row>
    <row r="12" spans="1:9" x14ac:dyDescent="0.3">
      <c r="B12" s="25" t="s">
        <v>220</v>
      </c>
    </row>
    <row r="13" spans="1:9" x14ac:dyDescent="0.3">
      <c r="B13" t="s">
        <v>221</v>
      </c>
    </row>
    <row r="14" spans="1:9" ht="37.15" x14ac:dyDescent="0.3">
      <c r="B14" s="24" t="s">
        <v>222</v>
      </c>
    </row>
    <row r="15" spans="1:9" x14ac:dyDescent="0.3">
      <c r="B15" t="s">
        <v>223</v>
      </c>
    </row>
    <row r="16" spans="1:9" x14ac:dyDescent="0.3">
      <c r="B16" s="25" t="s">
        <v>224</v>
      </c>
    </row>
    <row r="17" spans="2:2" x14ac:dyDescent="0.3">
      <c r="B17" t="s">
        <v>225</v>
      </c>
    </row>
    <row r="18" spans="2:2" x14ac:dyDescent="0.3">
      <c r="B18" s="21" t="s">
        <v>30</v>
      </c>
    </row>
    <row r="19" spans="2:2" x14ac:dyDescent="0.3">
      <c r="B19" s="25" t="s">
        <v>226</v>
      </c>
    </row>
    <row r="20" spans="2:2" ht="24.75" x14ac:dyDescent="0.3">
      <c r="B20" s="24" t="s">
        <v>227</v>
      </c>
    </row>
  </sheetData>
  <phoneticPr fontId="2" type="noConversion"/>
  <pageMargins left="0.75" right="0.75" top="1" bottom="1" header="0.5" footer="0.5"/>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
  <sheetViews>
    <sheetView tabSelected="1" topLeftCell="B1" zoomScaleNormal="100" workbookViewId="0">
      <selection activeCell="I4" sqref="I4"/>
    </sheetView>
  </sheetViews>
  <sheetFormatPr defaultColWidth="10.8203125" defaultRowHeight="12.4" x14ac:dyDescent="0.3"/>
  <cols>
    <col min="2" max="2" width="21.05859375" customWidth="1"/>
  </cols>
  <sheetData>
    <row r="1" spans="1:9" x14ac:dyDescent="0.3">
      <c r="A1" s="4" t="s">
        <v>3</v>
      </c>
      <c r="B1" s="5" t="s">
        <v>4</v>
      </c>
      <c r="C1" s="4" t="s">
        <v>5</v>
      </c>
      <c r="D1" s="4" t="s">
        <v>6</v>
      </c>
      <c r="E1" s="10" t="s">
        <v>13</v>
      </c>
      <c r="F1" s="10" t="s">
        <v>14</v>
      </c>
      <c r="G1" s="10" t="s">
        <v>7</v>
      </c>
      <c r="H1" s="10" t="s">
        <v>8</v>
      </c>
      <c r="I1" s="10" t="s">
        <v>15</v>
      </c>
    </row>
    <row r="2" spans="1:9" x14ac:dyDescent="0.3">
      <c r="A2" s="18" t="s">
        <v>134</v>
      </c>
      <c r="B2" s="18" t="s">
        <v>228</v>
      </c>
      <c r="C2" s="18" t="s">
        <v>191</v>
      </c>
      <c r="D2" s="18" t="s">
        <v>229</v>
      </c>
      <c r="E2">
        <v>20</v>
      </c>
      <c r="F2">
        <v>15</v>
      </c>
      <c r="G2">
        <v>25</v>
      </c>
      <c r="H2">
        <v>20</v>
      </c>
      <c r="I2" t="s">
        <v>202</v>
      </c>
    </row>
    <row r="3" spans="1:9" x14ac:dyDescent="0.3">
      <c r="A3" s="18" t="s">
        <v>144</v>
      </c>
      <c r="B3" s="18" t="s">
        <v>100</v>
      </c>
      <c r="C3" s="18" t="s">
        <v>191</v>
      </c>
      <c r="D3" s="18" t="s">
        <v>229</v>
      </c>
      <c r="E3">
        <v>35</v>
      </c>
      <c r="F3">
        <v>30</v>
      </c>
      <c r="G3">
        <v>25</v>
      </c>
      <c r="H3">
        <v>30</v>
      </c>
      <c r="I3" t="s">
        <v>176</v>
      </c>
    </row>
    <row r="4" spans="1:9" x14ac:dyDescent="0.3">
      <c r="A4" s="18" t="s">
        <v>145</v>
      </c>
      <c r="B4" s="18" t="s">
        <v>110</v>
      </c>
      <c r="C4" s="18" t="s">
        <v>190</v>
      </c>
      <c r="D4" s="18" t="s">
        <v>229</v>
      </c>
      <c r="E4">
        <v>25</v>
      </c>
      <c r="F4">
        <v>25</v>
      </c>
    </row>
    <row r="5" spans="1:9" x14ac:dyDescent="0.3">
      <c r="A5" s="18" t="s">
        <v>139</v>
      </c>
      <c r="B5" s="18" t="s">
        <v>230</v>
      </c>
      <c r="C5" s="18" t="s">
        <v>190</v>
      </c>
      <c r="D5" s="18" t="s">
        <v>229</v>
      </c>
      <c r="E5">
        <v>15</v>
      </c>
      <c r="F5">
        <v>15</v>
      </c>
      <c r="G5">
        <v>20</v>
      </c>
      <c r="H5">
        <v>30</v>
      </c>
      <c r="I5" t="s">
        <v>202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85" zoomScaleNormal="85" zoomScalePageLayoutView="150" workbookViewId="0">
      <pane ySplit="1" topLeftCell="A26" activePane="bottomLeft" state="frozen"/>
      <selection pane="bottomLeft" activeCell="A29" sqref="A29:D29"/>
    </sheetView>
  </sheetViews>
  <sheetFormatPr defaultColWidth="10.8203125" defaultRowHeight="12.4" x14ac:dyDescent="0.3"/>
  <cols>
    <col min="1" max="1" width="11.234375" customWidth="1"/>
    <col min="2" max="2" width="30.76171875" customWidth="1"/>
    <col min="3" max="3" width="49.46875" style="1" customWidth="1"/>
    <col min="4" max="4" width="19" customWidth="1"/>
  </cols>
  <sheetData>
    <row r="1" spans="1:4" s="4" customFormat="1" x14ac:dyDescent="0.3">
      <c r="A1" s="4" t="s">
        <v>111</v>
      </c>
      <c r="B1" s="4" t="s">
        <v>64</v>
      </c>
      <c r="C1" s="5" t="s">
        <v>65</v>
      </c>
      <c r="D1" s="21" t="s">
        <v>185</v>
      </c>
    </row>
    <row r="2" spans="1:4" ht="30" x14ac:dyDescent="0.3">
      <c r="A2" t="s">
        <v>112</v>
      </c>
      <c r="B2" t="s">
        <v>154</v>
      </c>
      <c r="C2" s="12" t="s">
        <v>33</v>
      </c>
      <c r="D2">
        <v>1</v>
      </c>
    </row>
    <row r="3" spans="1:4" ht="15" x14ac:dyDescent="0.3">
      <c r="A3" t="s">
        <v>113</v>
      </c>
      <c r="B3" t="s">
        <v>67</v>
      </c>
      <c r="C3" s="12" t="s">
        <v>34</v>
      </c>
      <c r="D3">
        <v>1</v>
      </c>
    </row>
    <row r="4" spans="1:4" ht="15" x14ac:dyDescent="0.3">
      <c r="A4" t="s">
        <v>114</v>
      </c>
      <c r="B4" t="s">
        <v>66</v>
      </c>
      <c r="C4" s="12" t="s">
        <v>35</v>
      </c>
      <c r="D4">
        <v>1</v>
      </c>
    </row>
    <row r="5" spans="1:4" ht="30" x14ac:dyDescent="0.3">
      <c r="A5" t="s">
        <v>115</v>
      </c>
      <c r="B5" t="s">
        <v>68</v>
      </c>
      <c r="C5" s="12" t="s">
        <v>36</v>
      </c>
      <c r="D5">
        <v>1</v>
      </c>
    </row>
    <row r="6" spans="1:4" ht="15" x14ac:dyDescent="0.3">
      <c r="A6" t="s">
        <v>116</v>
      </c>
      <c r="B6" t="s">
        <v>69</v>
      </c>
      <c r="C6" s="12" t="s">
        <v>37</v>
      </c>
      <c r="D6">
        <v>1</v>
      </c>
    </row>
    <row r="7" spans="1:4" ht="15" x14ac:dyDescent="0.3">
      <c r="A7" t="s">
        <v>117</v>
      </c>
      <c r="B7" t="s">
        <v>70</v>
      </c>
      <c r="C7" s="12" t="s">
        <v>38</v>
      </c>
      <c r="D7">
        <v>1</v>
      </c>
    </row>
    <row r="8" spans="1:4" s="19" customFormat="1" ht="45" x14ac:dyDescent="0.3">
      <c r="A8" s="19" t="s">
        <v>118</v>
      </c>
      <c r="B8" s="19" t="s">
        <v>71</v>
      </c>
      <c r="C8" s="20" t="s">
        <v>72</v>
      </c>
      <c r="D8" s="19">
        <v>1</v>
      </c>
    </row>
    <row r="9" spans="1:4" ht="30" x14ac:dyDescent="0.3">
      <c r="A9" s="19" t="s">
        <v>119</v>
      </c>
      <c r="B9" s="19" t="s">
        <v>155</v>
      </c>
      <c r="C9" s="20" t="s">
        <v>169</v>
      </c>
      <c r="D9" s="19">
        <v>2</v>
      </c>
    </row>
    <row r="10" spans="1:4" ht="30" x14ac:dyDescent="0.3">
      <c r="A10" t="s">
        <v>120</v>
      </c>
      <c r="B10" t="s">
        <v>73</v>
      </c>
      <c r="C10" s="12" t="s">
        <v>74</v>
      </c>
      <c r="D10">
        <v>2</v>
      </c>
    </row>
    <row r="11" spans="1:4" ht="30" x14ac:dyDescent="0.3">
      <c r="A11" t="s">
        <v>121</v>
      </c>
      <c r="B11" t="s">
        <v>75</v>
      </c>
      <c r="C11" s="12" t="s">
        <v>170</v>
      </c>
      <c r="D11">
        <v>1</v>
      </c>
    </row>
    <row r="12" spans="1:4" s="19" customFormat="1" ht="30" x14ac:dyDescent="0.3">
      <c r="A12" s="19" t="s">
        <v>122</v>
      </c>
      <c r="B12" s="19" t="s">
        <v>76</v>
      </c>
      <c r="C12" s="20" t="s">
        <v>39</v>
      </c>
      <c r="D12" s="19">
        <v>15</v>
      </c>
    </row>
    <row r="13" spans="1:4" s="19" customFormat="1" ht="45" x14ac:dyDescent="0.3">
      <c r="A13" s="19" t="s">
        <v>123</v>
      </c>
      <c r="B13" s="19" t="s">
        <v>77</v>
      </c>
      <c r="C13" s="20" t="s">
        <v>78</v>
      </c>
      <c r="D13" s="19">
        <v>2</v>
      </c>
    </row>
    <row r="14" spans="1:4" ht="60" x14ac:dyDescent="0.3">
      <c r="A14" t="s">
        <v>124</v>
      </c>
      <c r="B14" t="s">
        <v>79</v>
      </c>
      <c r="C14" s="12" t="s">
        <v>171</v>
      </c>
      <c r="D14" s="19">
        <v>2</v>
      </c>
    </row>
    <row r="15" spans="1:4" s="19" customFormat="1" ht="30" x14ac:dyDescent="0.3">
      <c r="A15" s="19" t="s">
        <v>125</v>
      </c>
      <c r="B15" s="19" t="s">
        <v>168</v>
      </c>
      <c r="C15" s="20" t="s">
        <v>40</v>
      </c>
      <c r="D15" s="19">
        <v>2</v>
      </c>
    </row>
    <row r="16" spans="1:4" s="19" customFormat="1" ht="15" x14ac:dyDescent="0.3">
      <c r="A16" s="19" t="s">
        <v>126</v>
      </c>
      <c r="B16" s="19" t="s">
        <v>80</v>
      </c>
      <c r="C16" s="20" t="s">
        <v>41</v>
      </c>
      <c r="D16" s="19">
        <v>1</v>
      </c>
    </row>
    <row r="17" spans="1:4" ht="30" x14ac:dyDescent="0.3">
      <c r="A17" t="s">
        <v>127</v>
      </c>
      <c r="B17" t="s">
        <v>81</v>
      </c>
      <c r="C17" s="12" t="s">
        <v>42</v>
      </c>
      <c r="D17" s="19">
        <v>1</v>
      </c>
    </row>
    <row r="18" spans="1:4" ht="15" x14ac:dyDescent="0.3">
      <c r="A18" t="s">
        <v>128</v>
      </c>
      <c r="B18" t="s">
        <v>82</v>
      </c>
      <c r="C18" s="12" t="s">
        <v>43</v>
      </c>
      <c r="D18" s="19">
        <v>3</v>
      </c>
    </row>
    <row r="19" spans="1:4" ht="15" x14ac:dyDescent="0.3">
      <c r="A19" t="s">
        <v>129</v>
      </c>
      <c r="B19" t="s">
        <v>83</v>
      </c>
      <c r="C19" s="12" t="s">
        <v>44</v>
      </c>
      <c r="D19" s="19">
        <v>2</v>
      </c>
    </row>
    <row r="20" spans="1:4" s="19" customFormat="1" ht="15" x14ac:dyDescent="0.3">
      <c r="A20" s="19" t="s">
        <v>130</v>
      </c>
      <c r="B20" s="19" t="s">
        <v>84</v>
      </c>
      <c r="C20" s="20" t="s">
        <v>45</v>
      </c>
      <c r="D20" s="19">
        <v>3</v>
      </c>
    </row>
    <row r="21" spans="1:4" ht="30" x14ac:dyDescent="0.3">
      <c r="A21" t="s">
        <v>131</v>
      </c>
      <c r="B21" t="s">
        <v>85</v>
      </c>
      <c r="C21" s="12" t="s">
        <v>46</v>
      </c>
      <c r="D21" s="19">
        <v>3</v>
      </c>
    </row>
    <row r="22" spans="1:4" ht="30" x14ac:dyDescent="0.3">
      <c r="A22" t="s">
        <v>132</v>
      </c>
      <c r="B22" t="s">
        <v>86</v>
      </c>
      <c r="C22" s="12" t="s">
        <v>87</v>
      </c>
      <c r="D22" s="19">
        <v>1</v>
      </c>
    </row>
    <row r="23" spans="1:4" ht="30" x14ac:dyDescent="0.3">
      <c r="A23" t="s">
        <v>133</v>
      </c>
      <c r="B23" t="s">
        <v>89</v>
      </c>
      <c r="C23" s="12" t="s">
        <v>88</v>
      </c>
      <c r="D23" s="19">
        <v>1</v>
      </c>
    </row>
    <row r="24" spans="1:4" ht="30" x14ac:dyDescent="0.3">
      <c r="A24" t="s">
        <v>134</v>
      </c>
      <c r="B24" t="s">
        <v>90</v>
      </c>
      <c r="C24" s="12" t="s">
        <v>47</v>
      </c>
      <c r="D24" s="19">
        <v>1</v>
      </c>
    </row>
    <row r="25" spans="1:4" ht="45" x14ac:dyDescent="0.3">
      <c r="A25" t="s">
        <v>135</v>
      </c>
      <c r="B25" t="s">
        <v>91</v>
      </c>
      <c r="C25" s="12" t="s">
        <v>48</v>
      </c>
      <c r="D25" s="19">
        <v>1</v>
      </c>
    </row>
    <row r="26" spans="1:4" ht="30" x14ac:dyDescent="0.3">
      <c r="A26" t="s">
        <v>136</v>
      </c>
      <c r="B26" t="s">
        <v>92</v>
      </c>
      <c r="C26" s="12" t="s">
        <v>49</v>
      </c>
      <c r="D26" s="19">
        <v>1</v>
      </c>
    </row>
    <row r="27" spans="1:4" ht="105" x14ac:dyDescent="0.3">
      <c r="A27" t="s">
        <v>137</v>
      </c>
      <c r="B27" t="s">
        <v>93</v>
      </c>
      <c r="C27" s="12" t="s">
        <v>172</v>
      </c>
      <c r="D27" s="19">
        <v>1</v>
      </c>
    </row>
    <row r="28" spans="1:4" ht="15" x14ac:dyDescent="0.3">
      <c r="A28" t="s">
        <v>138</v>
      </c>
      <c r="B28" t="s">
        <v>94</v>
      </c>
      <c r="C28" s="12" t="s">
        <v>50</v>
      </c>
      <c r="D28" s="19">
        <v>2</v>
      </c>
    </row>
    <row r="29" spans="1:4" s="19" customFormat="1" ht="30" x14ac:dyDescent="0.3">
      <c r="A29" s="19" t="s">
        <v>139</v>
      </c>
      <c r="B29" s="19" t="s">
        <v>95</v>
      </c>
      <c r="C29" s="20" t="s">
        <v>173</v>
      </c>
      <c r="D29" s="19">
        <v>1</v>
      </c>
    </row>
    <row r="30" spans="1:4" ht="15" x14ac:dyDescent="0.3">
      <c r="A30" t="s">
        <v>140</v>
      </c>
      <c r="B30" t="s">
        <v>96</v>
      </c>
      <c r="C30" s="12" t="s">
        <v>51</v>
      </c>
      <c r="D30" s="19">
        <v>1</v>
      </c>
    </row>
    <row r="31" spans="1:4" ht="15" x14ac:dyDescent="0.3">
      <c r="A31" t="s">
        <v>141</v>
      </c>
      <c r="B31" t="s">
        <v>97</v>
      </c>
      <c r="C31" s="12" t="s">
        <v>52</v>
      </c>
      <c r="D31" s="19">
        <v>1</v>
      </c>
    </row>
    <row r="32" spans="1:4" ht="30" x14ac:dyDescent="0.3">
      <c r="A32" t="s">
        <v>142</v>
      </c>
      <c r="B32" t="s">
        <v>98</v>
      </c>
      <c r="C32" s="12" t="s">
        <v>53</v>
      </c>
      <c r="D32">
        <v>2</v>
      </c>
    </row>
    <row r="33" spans="1:4" ht="15" x14ac:dyDescent="0.3">
      <c r="A33" t="s">
        <v>143</v>
      </c>
      <c r="B33" t="s">
        <v>99</v>
      </c>
      <c r="C33" s="12" t="s">
        <v>54</v>
      </c>
      <c r="D33">
        <v>2</v>
      </c>
    </row>
    <row r="34" spans="1:4" ht="30" x14ac:dyDescent="0.3">
      <c r="A34" t="s">
        <v>144</v>
      </c>
      <c r="B34" t="s">
        <v>100</v>
      </c>
      <c r="C34" s="12" t="s">
        <v>55</v>
      </c>
      <c r="D34">
        <v>2</v>
      </c>
    </row>
    <row r="35" spans="1:4" ht="45" x14ac:dyDescent="0.3">
      <c r="A35" t="s">
        <v>145</v>
      </c>
      <c r="B35" t="s">
        <v>110</v>
      </c>
      <c r="C35" s="12" t="s">
        <v>56</v>
      </c>
      <c r="D35">
        <v>2</v>
      </c>
    </row>
    <row r="36" spans="1:4" ht="30" x14ac:dyDescent="0.3">
      <c r="A36" t="s">
        <v>146</v>
      </c>
      <c r="B36" t="s">
        <v>101</v>
      </c>
      <c r="C36" s="12" t="s">
        <v>57</v>
      </c>
      <c r="D36">
        <v>2</v>
      </c>
    </row>
    <row r="37" spans="1:4" ht="30" x14ac:dyDescent="0.3">
      <c r="A37" t="s">
        <v>147</v>
      </c>
      <c r="B37" t="s">
        <v>102</v>
      </c>
      <c r="C37" s="22" t="s">
        <v>58</v>
      </c>
      <c r="D37">
        <v>2</v>
      </c>
    </row>
    <row r="38" spans="1:4" ht="30" x14ac:dyDescent="0.3">
      <c r="A38" t="s">
        <v>148</v>
      </c>
      <c r="B38" t="s">
        <v>103</v>
      </c>
      <c r="C38" s="12" t="s">
        <v>59</v>
      </c>
      <c r="D38">
        <v>3</v>
      </c>
    </row>
    <row r="39" spans="1:4" ht="30" x14ac:dyDescent="0.3">
      <c r="A39" t="s">
        <v>149</v>
      </c>
      <c r="B39" t="s">
        <v>104</v>
      </c>
      <c r="C39" s="12" t="s">
        <v>60</v>
      </c>
      <c r="D39">
        <v>2</v>
      </c>
    </row>
    <row r="40" spans="1:4" ht="30" x14ac:dyDescent="0.3">
      <c r="A40" t="s">
        <v>150</v>
      </c>
      <c r="B40" t="s">
        <v>105</v>
      </c>
      <c r="C40" s="12" t="s">
        <v>61</v>
      </c>
      <c r="D40">
        <v>2</v>
      </c>
    </row>
    <row r="41" spans="1:4" ht="30" x14ac:dyDescent="0.3">
      <c r="A41" t="s">
        <v>151</v>
      </c>
      <c r="B41" t="s">
        <v>106</v>
      </c>
      <c r="C41" s="12" t="s">
        <v>107</v>
      </c>
      <c r="D41">
        <v>2</v>
      </c>
    </row>
    <row r="42" spans="1:4" ht="30" x14ac:dyDescent="0.3">
      <c r="A42" t="s">
        <v>152</v>
      </c>
      <c r="B42" t="s">
        <v>108</v>
      </c>
      <c r="C42" s="12" t="s">
        <v>62</v>
      </c>
      <c r="D42">
        <v>3</v>
      </c>
    </row>
    <row r="43" spans="1:4" ht="30" x14ac:dyDescent="0.3">
      <c r="A43" t="s">
        <v>153</v>
      </c>
      <c r="B43" t="s">
        <v>109</v>
      </c>
      <c r="C43" s="12" t="s">
        <v>63</v>
      </c>
      <c r="D43">
        <v>2</v>
      </c>
    </row>
  </sheetData>
  <autoFilter ref="A1:D1" xr:uid="{35456034-6B53-4C1C-A5CB-2274B96A163E}">
    <sortState ref="A2:D43">
      <sortCondition ref="A1"/>
    </sortState>
  </autoFilter>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Nestor Ouranitsas</cp:lastModifiedBy>
  <dcterms:created xsi:type="dcterms:W3CDTF">2014-07-11T14:28:17Z</dcterms:created>
  <dcterms:modified xsi:type="dcterms:W3CDTF">2018-04-03T22:17:44Z</dcterms:modified>
</cp:coreProperties>
</file>